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26_東串良町(○)\"/>
    </mc:Choice>
  </mc:AlternateContent>
  <xr:revisionPtr revIDLastSave="0" documentId="13_ncr:1_{F4990AC4-7832-46AB-8847-700D928B4E67}"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<sst xmlns="http://schemas.openxmlformats.org/spreadsheetml/2006/main" count="1123" uniqueCount="598">
  <si>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</si>
  <si>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</si>
  <si>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</si>
  <si>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</si>
  <si>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</si>
  <si>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</si>
  <si>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</si>
  <si>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</si>
  <si>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</si>
  <si>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</si>
  <si>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</si>
  <si>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</si>
  <si>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</si>
  <si>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</si>
  <si>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</si>
  <si>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</si>
  <si>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</si>
  <si>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</si>
  <si>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</si>
  <si>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</si>
  <si>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</si>
  <si>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</si>
  <si>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</si>
  <si>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</si>
  <si>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</si>
  <si>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</si>
  <si>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</si>
  <si>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</si>
  <si>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</si>
  <si>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</si>
  <si>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</si>
  <si>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</si>
  <si>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</si>
  <si>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</si>
  <si>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</si>
  <si>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</si>
  <si>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</si>
  <si>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</si>
  <si>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</si>
  <si>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</si>
  <si>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</si>
  <si>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</si>
  <si>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</si>
  <si>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</si>
  <si>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</si>
  <si>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</si>
  <si>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</si>
  <si>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</si>
  <si>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</si>
  <si>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</si>
  <si>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</si>
  <si>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</si>
  <si>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</si>
  <si>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</si>
  <si>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</si>
  <si>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</si>
  <si>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</si>
  <si>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</si>
  <si>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</si>
  <si>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</si>
  <si>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</si>
  <si>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</si>
  <si>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</si>
  <si>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</si>
  <si>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</si>
  <si>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</si>
  <si>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</si>
  <si>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</si>
  <si>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</si>
  <si>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</si>
  <si>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</si>
  <si>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</si>
  <si>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</si>
  <si>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</si>
  <si>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</si>
  <si>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</si>
  <si>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</si>
  <si>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</si>
  <si>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</si>
  <si>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</si>
  <si>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</si>
  <si>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</si>
  <si>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</si>
  <si>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</si>
  <si>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</si>
  <si>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</si>
  <si>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</si>
  <si>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</si>
  <si>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</si>
  <si>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</si>
  <si>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</si>
  <si>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</si>
  <si>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</si>
  <si>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</si>
  <si>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</si>
  <si>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</si>
  <si>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</si>
  <si>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</si>
  <si>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</si>
  <si>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</si>
  <si>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</si>
  <si>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</si>
  <si>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</si>
  <si>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</si>
  <si>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</si>
  <si>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</si>
  <si>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</si>
  <si>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</si>
  <si>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</si>
  <si>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</si>
  <si>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</si>
  <si>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</si>
  <si>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</si>
  <si>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</si>
  <si>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</si>
  <si>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</si>
  <si>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</si>
  <si>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</si>
  <si>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</si>
  <si>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</si>
  <si>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</si>
  <si>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</si>
  <si>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</si>
  <si>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</si>
  <si>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</si>
  <si>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</si>
  <si>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</si>
  <si>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</si>
  <si>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</si>
  <si>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</si>
  <si>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</si>
  <si>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</si>
  <si>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</si>
  <si>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</si>
  <si>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</si>
  <si>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</si>
  <si>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</si>
  <si>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</si>
  <si>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</si>
  <si>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</si>
  <si>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</si>
  <si>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</si>
  <si>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</si>
  <si>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</si>
  <si>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</si>
  <si>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</si>
  <si>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</si>
  <si>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</si>
  <si>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</si>
  <si>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</si>
  <si>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</si>
  <si>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</si>
  <si>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</si>
  <si>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</si>
  <si>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</si>
  <si>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</si>
  <si>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</si>
  <si>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</si>
  <si>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</si>
  <si>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</si>
  <si>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</si>
  <si>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</si>
  <si>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</si>
  <si>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</si>
  <si>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</si>
  <si>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</si>
  <si>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</si>
  <si>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</si>
  <si>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</si>
  <si>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</si>
  <si>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</si>
  <si>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</si>
  <si>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</si>
  <si>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</si>
  <si>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</si>
  <si>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</si>
  <si>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</si>
  <si>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</si>
  <si>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</si>
  <si>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</si>
  <si>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</si>
  <si>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</si>
  <si>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</si>
  <si>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</si>
  <si>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</si>
  <si>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</si>
  <si>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</si>
  <si>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</si>
  <si>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</si>
  <si>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</si>
  <si>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</si>
  <si>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</si>
  <si>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</si>
  <si>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</si>
  <si>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</si>
  <si>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</si>
  <si>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</si>
  <si>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</si>
  <si>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</si>
  <si>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</si>
  <si>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</si>
  <si>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</si>
  <si>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</si>
  <si>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</si>
  <si>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</si>
  <si>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</si>
  <si>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</si>
  <si>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</si>
  <si>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</si>
  <si>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</si>
  <si>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</si>
  <si>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</si>
  <si>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</si>
  <si>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</si>
  <si>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</si>
  <si>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</si>
  <si>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</si>
  <si>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</si>
  <si>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</si>
  <si>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</si>
  <si>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</si>
  <si>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</si>
  <si>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</si>
  <si>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</si>
  <si>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</si>
  <si>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</si>
  <si>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</si>
  <si>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</si>
  <si>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</si>
  <si>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</si>
  <si>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</si>
  <si>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</si>
  <si>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</si>
  <si>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</si>
  <si>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</si>
  <si>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</si>
  <si>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</si>
  <si>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</si>
  <si>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</si>
  <si>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</si>
  <si>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</si>
  <si>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</si>
  <si>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</si>
  <si>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</si>
  <si>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</si>
  <si>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</si>
  <si>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</si>
  <si>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</si>
  <si>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</si>
  <si>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</si>
  <si>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</si>
  <si>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</si>
  <si>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</si>
  <si>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</si>
  <si>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</si>
  <si>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</si>
  <si>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</si>
  <si>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</si>
  <si>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</si>
  <si>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</si>
  <si>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</si>
  <si>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</si>
  <si>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</si>
  <si>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</si>
  <si>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</si>
  <si>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</si>
  <si>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</si>
  <si>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</si>
  <si>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</si>
  <si>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</si>
  <si>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</si>
  <si>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</si>
  <si>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</si>
  <si>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</si>
  <si>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</si>
  <si>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</si>
  <si>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</si>
  <si>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</si>
  <si>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</si>
  <si>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</si>
  <si>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</si>
  <si>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</si>
  <si>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</si>
  <si>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</si>
  <si>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</si>
  <si>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</si>
  <si>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</si>
  <si>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</si>
  <si>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</si>
  <si>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</si>
  <si>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</si>
  <si>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</si>
  <si>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</si>
  <si>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</si>
  <si>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</si>
  <si>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</si>
  <si>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</si>
  <si>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</si>
  <si>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</si>
  <si>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</si>
  <si>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</si>
  <si>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</si>
  <si>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</si>
  <si>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</si>
  <si>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</si>
  <si>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</si>
  <si>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</si>
  <si>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</si>
  <si>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</si>
  <si>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</si>
  <si>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</si>
  <si>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</si>
  <si>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</si>
  <si>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</si>
  <si>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</si>
  <si>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</si>
  <si>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</si>
  <si>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</si>
  <si>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</si>
  <si>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</si>
  <si>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</si>
  <si>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</si>
  <si>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</si>
  <si>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</si>
  <si>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</si>
  <si>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</si>
  <si>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</si>
  <si>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</si>
  <si>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</si>
  <si>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</si>
  <si>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</si>
  <si>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</si>
  <si>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</si>
  <si>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</si>
  <si>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</si>
  <si>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</si>
  <si>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</si>
  <si>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</si>
  <si>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</si>
  <si>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</si>
  <si>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</si>
  <si>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</si>
  <si>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</si>
  <si>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</si>
  <si>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</si>
  <si>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</si>
  <si>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</si>
  <si>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</si>
  <si>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</si>
  <si>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</si>
  <si>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</si>
  <si>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</si>
  <si>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</si>
  <si>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</si>
  <si>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</si>
  <si>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</si>
  <si>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</si>
  <si>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</si>
  <si>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</si>
  <si>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</si>
  <si>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</si>
  <si>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</si>
  <si>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</si>
  <si>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</si>
  <si>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</si>
  <si>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</si>
  <si>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</si>
  <si>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</si>
  <si>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</si>
  <si>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</si>
  <si>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</si>
  <si>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</si>
  <si>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</si>
  <si>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</si>
  <si>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</si>
  <si>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</si>
  <si>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</si>
  <si>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</si>
  <si>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</si>
  <si>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</si>
  <si>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</si>
  <si>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</si>
  <si>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</si>
  <si>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</si>
  <si>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</si>
  <si>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</si>
  <si>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</si>
  <si>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</si>
  <si>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</si>
  <si>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</si>
  <si>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</si>
  <si>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</si>
  <si>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</si>
  <si>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</si>
  <si>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</si>
  <si>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</si>
  <si>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</si>
  <si>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</si>
  <si>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</si>
  <si>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</si>
  <si>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</si>
  <si>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</si>
  <si>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</si>
  <si>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</si>
  <si>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</si>
  <si>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</si>
  <si>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</si>
  <si>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</si>
  <si>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</si>
  <si>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</si>
  <si>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</si>
  <si>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</si>
  <si>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</si>
  <si>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</si>
  <si>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</si>
  <si>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</si>
  <si>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</si>
  <si>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</si>
  <si>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</si>
  <si>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</si>
  <si>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</si>
  <si>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</si>
  <si>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</si>
  <si>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</si>
  <si>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</si>
  <si>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</si>
  <si>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</si>
  <si>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</si>
  <si>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</si>
  <si>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</si>
  <si>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</si>
  <si>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</si>
  <si>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</si>
  <si>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</si>
  <si>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</si>
  <si>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</si>
  <si>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</si>
  <si>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</si>
  <si>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</si>
  <si>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</si>
  <si>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</si>
  <si>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</si>
  <si>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</si>
  <si>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</si>
  <si>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</si>
  <si>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</si>
  <si>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</si>
  <si>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</si>
  <si>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</si>
  <si>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</si>
  <si>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</si>
  <si>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</si>
  <si>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</si>
  <si>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</si>
  <si>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</si>
  <si>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</si>
  <si>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</si>
  <si>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</si>
  <si>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</si>
  <si>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</si>
  <si>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</si>
  <si>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</si>
  <si>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</si>
  <si>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</si>
  <si>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</si>
  <si>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</si>
  <si>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</si>
  <si>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</si>
  <si>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</si>
  <si>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</si>
  <si>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</si>
  <si>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</si>
  <si>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</si>
  <si>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</si>
  <si>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東串良町介護保険特別会計（保険事業勘定）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</si>
  <si>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</si>
  <si>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</si>
  <si>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</si>
  <si>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</si>
  <si>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</si>
  <si>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</si>
  <si>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</si>
  <si>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</si>
  <si>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</si>
  <si>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</si>
  <si>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</si>
  <si>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</si>
  <si>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</si>
  <si>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</si>
  <si>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</si>
  <si>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</si>
  <si>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</si>
  <si>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</si>
  <si>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</si>
  <si>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</si>
  <si>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</si>
  <si>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</si>
  <si>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</si>
  <si>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</si>
  <si>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</si>
  <si>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</si>
  <si>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</si>
  <si>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</si>
  <si>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</si>
  <si>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</si>
  <si>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</si>
  <si>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</si>
  <si>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</si>
  <si>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</si>
  <si>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</si>
  <si>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</si>
  <si>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</si>
  <si>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</si>
  <si>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</si>
  <si>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</si>
  <si>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</si>
  <si>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</si>
  <si>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</si>
  <si>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</si>
  <si>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</si>
  <si>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</si>
  <si>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</si>
  <si>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</si>
  <si>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</si>
  <si>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</si>
  <si>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</si>
  <si>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</si>
  <si>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</si>
  <si>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</si>
  <si>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</si>
  <si>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</si>
  <si>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</si>
  <si>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</si>
  <si>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</si>
  <si>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</si>
  <si>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</si>
  <si>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</si>
  <si>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</si>
  <si>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</si>
  <si>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</si>
  <si>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</si>
  <si>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</si>
  <si>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</si>
  <si>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</si>
  <si>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</si>
  <si>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</si>
  <si>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</si>
  <si>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</si>
  <si>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</si>
  <si>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</si>
  <si>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</si>
  <si>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</si>
  <si>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</si>
  <si>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</si>
  <si>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</si>
  <si>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</si>
  <si>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</si>
  <si>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</si>
  <si>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</si>
  <si>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10.74</t>
  </si>
  <si>
    <t>東串良町水道事業</t>
  </si>
  <si>
    <t>一般会計</t>
  </si>
  <si>
    <t>東串良町介護保険特別会計（保険事業勘定）</t>
  </si>
  <si>
    <t>東串良町国民健康保険特別会計</t>
  </si>
  <si>
    <t>東串良町介護保険特別会計（サービス事業勘定）</t>
  </si>
  <si>
    <t>東串良町後期高齢者医療特別会計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</si>
  <si>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</si>
  <si>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</si>
  <si>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</si>
  <si>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</si>
  <si>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</si>
  <si>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</si>
  <si>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</si>
  <si>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</si>
  <si>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東串良町ふるさと応援基金</t>
    <rPh sb="0" eb="4">
      <t>ヒガシクシラチョウ</t>
    </rPh>
    <rPh sb="8" eb="12">
      <t>オウエンキキン</t>
    </rPh>
    <phoneticPr fontId="5"/>
  </si>
  <si>
    <t>-</t>
    <phoneticPr fontId="2"/>
  </si>
  <si>
    <t>東串良町公共施設等整備基金</t>
    <phoneticPr fontId="2"/>
  </si>
  <si>
    <t>東串良町農地利用集積促進基金</t>
    <rPh sb="0" eb="3">
      <t>ヒガシクシラ</t>
    </rPh>
    <rPh sb="3" eb="4">
      <t>チョウ</t>
    </rPh>
    <rPh sb="4" eb="6">
      <t>ノウチ</t>
    </rPh>
    <rPh sb="6" eb="8">
      <t>リヨウ</t>
    </rPh>
    <rPh sb="8" eb="10">
      <t>シュウセキ</t>
    </rPh>
    <rPh sb="10" eb="12">
      <t>ソクシン</t>
    </rPh>
    <rPh sb="12" eb="14">
      <t>キキン</t>
    </rPh>
    <phoneticPr fontId="2"/>
  </si>
  <si>
    <t>みずほ銀行有価証券配当積立金</t>
    <phoneticPr fontId="2"/>
  </si>
  <si>
    <t>東串良企業版ふるさと応援基金</t>
    <rPh sb="0" eb="3">
      <t>ヒガシクシラ</t>
    </rPh>
    <rPh sb="3" eb="6">
      <t>キギョウバン</t>
    </rPh>
    <rPh sb="10" eb="14">
      <t>オウエンキキン</t>
    </rPh>
    <phoneticPr fontId="2"/>
  </si>
  <si>
    <t>-</t>
    <phoneticPr fontId="2"/>
  </si>
  <si>
    <t>大隅肝属広域事務組合</t>
    <rPh sb="0" eb="4">
      <t>オオスミキモツキ</t>
    </rPh>
    <rPh sb="4" eb="10">
      <t>コウイキジムクミアイ</t>
    </rPh>
    <phoneticPr fontId="2"/>
  </si>
  <si>
    <t>大隅肝属地区消防組合</t>
    <rPh sb="0" eb="6">
      <t>オオスミキモツキチク</t>
    </rPh>
    <rPh sb="6" eb="10">
      <t>ショウボウクミアイ</t>
    </rPh>
    <phoneticPr fontId="2"/>
  </si>
  <si>
    <t>鹿児島県市町村総合事務組合</t>
    <rPh sb="0" eb="4">
      <t>カゴシマケン</t>
    </rPh>
    <rPh sb="4" eb="13">
      <t>シチョウソンソウゴウジムクミアイ</t>
    </rPh>
    <phoneticPr fontId="2"/>
  </si>
  <si>
    <t>鹿児島県後期高齢者医療広域連合（一般会計）</t>
    <rPh sb="0" eb="4">
      <t>カゴシマケン</t>
    </rPh>
    <rPh sb="4" eb="9">
      <t>コウキコウレイシャ</t>
    </rPh>
    <rPh sb="9" eb="13">
      <t>イリョウコウイキ</t>
    </rPh>
    <rPh sb="13" eb="15">
      <t>レンゴウ</t>
    </rPh>
    <rPh sb="16" eb="20">
      <t>イッパンカイケイ</t>
    </rPh>
    <phoneticPr fontId="2"/>
  </si>
  <si>
    <t>鹿児島県後期高齢者医療広域連合（特別会計）</t>
    <rPh sb="16" eb="18">
      <t>トクベツ</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</si>
  <si>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</si>
  <si>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</si>
  <si>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</si>
  <si>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</si>
  <si>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</si>
  <si>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</si>
  <si>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</si>
  <si>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</si>
  <si>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</si>
  <si>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</si>
  <si>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に比べ低い水準で、有形固定資産減価償却率が類似団体と比べ低いため、公共施設等の廃止・新規取得が実行されていると考えられる。今後も、公共施設等を安心安全に利用できるよう維持補修等するだけでなく、老朽化の著しい施設については、公共施設等総合管理計画等に基づき、更新等を検討・実行していく必要がある。</t>
    <rPh sb="40" eb="41">
      <t>ヒク</t>
    </rPh>
    <rPh sb="51" eb="53">
      <t>ハイシ</t>
    </rPh>
    <rPh sb="54" eb="58">
      <t>シンキシュトク</t>
    </rPh>
    <rPh sb="59" eb="61">
      <t>ジッコウ</t>
    </rPh>
    <rPh sb="73" eb="75">
      <t>コンゴ</t>
    </rPh>
    <phoneticPr fontId="5"/>
  </si>
  <si>
    <t>　将来負担比率・実質公債費比率ともに、類似団体に比べ低い水準であるが、普通交付税の増加により、昨年に比べ実質公債費比率は若干増加した。今後、住民サービスの低下を招かないよう十分配慮しながら、計画的な地方債の発行と元利償還金の減少に取り組むとともに、公債費や義務的経費の削減を中心に、財政の健全化に努める。</t>
    <rPh sb="35" eb="40">
      <t>フツウコウフゼイ</t>
    </rPh>
    <rPh sb="41" eb="43">
      <t>ゾウカ</t>
    </rPh>
    <rPh sb="62" eb="64">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</si>
</sst>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0C9050D-4788-48C0-951F-42DEDF6AF7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B7D6-4440-BD9F-0CF080BF9C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135138</c:v>
                </c:pt>
                <c:pt idx="1">
                  <c:v>169646</c:v>
                </c:pt>
                <c:pt idx="2">
                  <c:v>156025</c:v>
                </c:pt>
                <c:pt idx="3">
                  <c:v>136836</c:v>
                </c:pt>
                <c:pt idx="4">
                  <c:v>121941</c:v>
                </c:pt>
              </c:numCache>
            </c:numRef>
          </c:val>
          <c:smooth val="0"/>
          <c:extLst>
            <c:ext xmlns:c16="http://schemas.microsoft.com/office/drawing/2014/chart" uri="{C3380CC4-5D6E-409C-BE32-E72D297353CC}">
              <c16:uniqueId val="{00000001-B7D6-4440-BD9F-0CF080BF9C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7.18</c:v>
                </c:pt>
                <c:pt idx="1">
                  <c:v>7.87</c:v>
                </c:pt>
                <c:pt idx="2">
                  <c:v>8.17</c:v>
                </c:pt>
                <c:pt idx="3">
                  <c:v>9.5399999999999991</c:v>
                </c:pt>
                <c:pt idx="4">
                  <c:v>6.01</c:v>
                </c:pt>
              </c:numCache>
            </c:numRef>
          </c:val>
          <c:extLst>
            <c:ext xmlns:c16="http://schemas.microsoft.com/office/drawing/2014/chart" uri="{C3380CC4-5D6E-409C-BE32-E72D297353CC}">
              <c16:uniqueId val="{00000000-4065-4394-9FBF-1451B4DCC9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63.48</c:v>
                </c:pt>
                <c:pt idx="1">
                  <c:v>63.72</c:v>
                </c:pt>
                <c:pt idx="2">
                  <c:v>64.02</c:v>
                </c:pt>
                <c:pt idx="3">
                  <c:v>63.32</c:v>
                </c:pt>
                <c:pt idx="4">
                  <c:v>56.72</c:v>
                </c:pt>
              </c:numCache>
            </c:numRef>
          </c:val>
          <c:extLst>
            <c:ext xmlns:c16="http://schemas.microsoft.com/office/drawing/2014/chart" uri="{C3380CC4-5D6E-409C-BE32-E72D297353CC}">
              <c16:uniqueId val="{00000001-4065-4394-9FBF-1451B4DCC9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1.02</c:v>
                </c:pt>
                <c:pt idx="1">
                  <c:v>1.84</c:v>
                </c:pt>
                <c:pt idx="2">
                  <c:v>4.47</c:v>
                </c:pt>
                <c:pt idx="3">
                  <c:v>5.77</c:v>
                </c:pt>
                <c:pt idx="4">
                  <c:v>-10.74</c:v>
                </c:pt>
              </c:numCache>
            </c:numRef>
          </c:val>
          <c:smooth val="0"/>
          <c:extLst>
            <c:ext xmlns:c16="http://schemas.microsoft.com/office/drawing/2014/chart" uri="{C3380CC4-5D6E-409C-BE32-E72D297353CC}">
              <c16:uniqueId val="{00000002-4065-4394-9FBF-1451B4DCC9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1.35</c:v>
                </c:pt>
                <c:pt idx="2">
                  <c:v>#N/A</c:v>
                </c:pt>
                <c:pt idx="3">
                  <c:v>0.77</c:v>
                </c:pt>
                <c:pt idx="4">
                  <c:v>0</c:v>
                </c:pt>
                <c:pt idx="5">
                  <c:v>0</c:v>
                </c:pt>
                <c:pt idx="6">
                  <c:v>0</c:v>
                </c:pt>
                <c:pt idx="7">
                  <c:v>0</c:v>
                </c:pt>
                <c:pt idx="8">
                  <c:v>0</c:v>
                </c:pt>
                <c:pt idx="9">
                  <c:v>0</c:v>
                </c:pt>
              </c:numCache>
            </c:numRef>
          </c:val>
          <c:extLst>
            <c:ext xmlns:c16="http://schemas.microsoft.com/office/drawing/2014/chart" uri="{C3380CC4-5D6E-409C-BE32-E72D297353CC}">
              <c16:uniqueId val="{00000000-EED0-4BED-9ACB-4909435C6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D0-4BED-9ACB-4909435C64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D0-4BED-9ACB-4909435C64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D0-4BED-9ACB-4909435C64B5}"/>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4-EED0-4BED-9ACB-4909435C64B5}"/>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0.08</c:v>
                </c:pt>
                <c:pt idx="4">
                  <c:v>#N/A</c:v>
                </c:pt>
                <c:pt idx="5">
                  <c:v>0.03</c:v>
                </c:pt>
                <c:pt idx="6">
                  <c:v>#N/A</c:v>
                </c:pt>
                <c:pt idx="7">
                  <c:v>7.0000000000000007E-2</c:v>
                </c:pt>
                <c:pt idx="8">
                  <c:v>#N/A</c:v>
                </c:pt>
                <c:pt idx="9">
                  <c:v>0.11</c:v>
                </c:pt>
              </c:numCache>
            </c:numRef>
          </c:val>
          <c:extLst>
            <c:ext xmlns:c16="http://schemas.microsoft.com/office/drawing/2014/chart" uri="{C3380CC4-5D6E-409C-BE32-E72D297353CC}">
              <c16:uniqueId val="{00000005-EED0-4BED-9ACB-4909435C64B5}"/>
            </c:ext>
          </c:extLst>
        </c:ser>
        <c:ser>
          <c:idx val="6"/>
          <c:order val="6"/>
          <c:tx>
            <c:strRef>
              <c:f>データシート!$A$33</c:f>
              <c:strCache>
                <c:ptCount val="1"/>
                <c:pt idx="0">
                  <c:v>東串良町国民健康保険特別会計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1.28</c:v>
                </c:pt>
                <c:pt idx="2">
                  <c:v>#N/A</c:v>
                </c:pt>
                <c:pt idx="3">
                  <c:v>0.84</c:v>
                </c:pt>
                <c:pt idx="4">
                  <c:v>#N/A</c:v>
                </c:pt>
                <c:pt idx="5">
                  <c:v>1.86</c:v>
                </c:pt>
                <c:pt idx="6">
                  <c:v>#N/A</c:v>
                </c:pt>
                <c:pt idx="7">
                  <c:v>3.66</c:v>
                </c:pt>
                <c:pt idx="8">
                  <c:v>#N/A</c:v>
                </c:pt>
                <c:pt idx="9">
                  <c:v>1.52</c:v>
                </c:pt>
              </c:numCache>
            </c:numRef>
          </c:val>
          <c:extLst>
            <c:ext xmlns:c16="http://schemas.microsoft.com/office/drawing/2014/chart" uri="{C3380CC4-5D6E-409C-BE32-E72D297353CC}">
              <c16:uniqueId val="{00000006-EED0-4BED-9ACB-4909435C64B5}"/>
            </c:ext>
          </c:extLst>
        </c:ser>
        <c:ser>
          <c:idx val="7"/>
          <c:order val="7"/>
          <c:tx>
            <c:strRef>
              <c:f>データシート!$A$34</c:f>
              <c:strCache>
                <c:ptCount val="1"/>
                <c:pt idx="0">
                  <c:v>東串良町介護保険特別会計（保険事業勘定）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2.2000000000000002</c:v>
                </c:pt>
                <c:pt idx="2">
                  <c:v>#N/A</c:v>
                </c:pt>
                <c:pt idx="3">
                  <c:v>2.59</c:v>
                </c:pt>
                <c:pt idx="4">
                  <c:v>#N/A</c:v>
                </c:pt>
                <c:pt idx="5">
                  <c:v>2.92</c:v>
                </c:pt>
                <c:pt idx="6">
                  <c:v>#N/A</c:v>
                </c:pt>
                <c:pt idx="7">
                  <c:v>2.83</c:v>
                </c:pt>
                <c:pt idx="8">
                  <c:v>#N/A</c:v>
                </c:pt>
                <c:pt idx="9">
                  <c:v>1.75</c:v>
                </c:pt>
              </c:numCache>
            </c:numRef>
          </c:val>
          <c:extLst>
            <c:ext xmlns:c16="http://schemas.microsoft.com/office/drawing/2014/chart" uri="{C3380CC4-5D6E-409C-BE32-E72D297353CC}">
              <c16:uniqueId val="{00000007-EED0-4BED-9ACB-4909435C64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7.18</c:v>
                </c:pt>
                <c:pt idx="2">
                  <c:v>#N/A</c:v>
                </c:pt>
                <c:pt idx="3">
                  <c:v>7.87</c:v>
                </c:pt>
                <c:pt idx="4">
                  <c:v>#N/A</c:v>
                </c:pt>
                <c:pt idx="5">
                  <c:v>8.16</c:v>
                </c:pt>
                <c:pt idx="6">
                  <c:v>#N/A</c:v>
                </c:pt>
                <c:pt idx="7">
                  <c:v>9.5399999999999991</c:v>
                </c:pt>
                <c:pt idx="8">
                  <c:v>#N/A</c:v>
                </c:pt>
                <c:pt idx="9">
                  <c:v>6</c:v>
                </c:pt>
              </c:numCache>
            </c:numRef>
          </c:val>
          <c:extLst>
            <c:ext xmlns:c16="http://schemas.microsoft.com/office/drawing/2014/chart" uri="{C3380CC4-5D6E-409C-BE32-E72D297353CC}">
              <c16:uniqueId val="{00000008-EED0-4BED-9ACB-4909435C64B5}"/>
            </c:ext>
          </c:extLst>
        </c:ser>
        <c:ser>
          <c:idx val="9"/>
          <c:order val="9"/>
          <c:tx>
            <c:strRef>
              <c:f>データシート!$A$36</c:f>
              <c:strCache>
                <c:ptCount val="1"/>
                <c:pt idx="0">
                  <c:v>東串良町水道事業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#N/A</c:v>
                </c:pt>
                <c:pt idx="5">
                  <c:v>9.7799999999999994</c:v>
                </c:pt>
                <c:pt idx="6">
                  <c:v>#N/A</c:v>
                </c:pt>
                <c:pt idx="7">
                  <c:v>8.73</c:v>
                </c:pt>
                <c:pt idx="8">
                  <c:v>#N/A</c:v>
                </c:pt>
                <c:pt idx="9">
                  <c:v>6.55</c:v>
                </c:pt>
              </c:numCache>
            </c:numRef>
          </c:val>
          <c:extLst>
            <c:ext xmlns:c16="http://schemas.microsoft.com/office/drawing/2014/chart" uri="{C3380CC4-5D6E-409C-BE32-E72D297353CC}">
              <c16:uniqueId val="{00000009-EED0-4BED-9ACB-4909435C64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396</c:v>
                </c:pt>
                <c:pt idx="5">
                  <c:v>412</c:v>
                </c:pt>
                <c:pt idx="8">
                  <c:v>413</c:v>
                </c:pt>
                <c:pt idx="11">
                  <c:v>432</c:v>
                </c:pt>
                <c:pt idx="14">
                  <c:v>448</c:v>
                </c:pt>
              </c:numCache>
            </c:numRef>
          </c:val>
          <c:extLst>
            <c:ext xmlns:c16="http://schemas.microsoft.com/office/drawing/2014/chart" uri="{C3380CC4-5D6E-409C-BE32-E72D297353CC}">
              <c16:uniqueId val="{00000000-D1C7-4268-A601-21878D5FA9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C7-4268-A601-21878D5FA9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C7-4268-A601-21878D5FA9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44</c:v>
                </c:pt>
                <c:pt idx="3">
                  <c:v>44</c:v>
                </c:pt>
                <c:pt idx="6">
                  <c:v>45</c:v>
                </c:pt>
                <c:pt idx="9">
                  <c:v>42</c:v>
                </c:pt>
                <c:pt idx="12">
                  <c:v>39</c:v>
                </c:pt>
              </c:numCache>
            </c:numRef>
          </c:val>
          <c:extLst>
            <c:ext xmlns:c16="http://schemas.microsoft.com/office/drawing/2014/chart" uri="{C3380CC4-5D6E-409C-BE32-E72D297353CC}">
              <c16:uniqueId val="{00000003-D1C7-4268-A601-21878D5FA9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c:v>
                </c:pt>
                <c:pt idx="3">
                  <c:v>18</c:v>
                </c:pt>
                <c:pt idx="6">
                  <c:v>13</c:v>
                </c:pt>
                <c:pt idx="9">
                  <c:v>18</c:v>
                </c:pt>
                <c:pt idx="12">
                  <c:v>19</c:v>
                </c:pt>
              </c:numCache>
            </c:numRef>
          </c:val>
          <c:extLst>
            <c:ext xmlns:c16="http://schemas.microsoft.com/office/drawing/2014/chart" uri="{C3380CC4-5D6E-409C-BE32-E72D297353CC}">
              <c16:uniqueId val="{00000004-D1C7-4268-A601-21878D5FA9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7-4268-A601-21878D5FA9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C7-4268-A601-21878D5FA9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524</c:v>
                </c:pt>
                <c:pt idx="3">
                  <c:v>529</c:v>
                </c:pt>
                <c:pt idx="6">
                  <c:v>547</c:v>
                </c:pt>
                <c:pt idx="9">
                  <c:v>573</c:v>
                </c:pt>
                <c:pt idx="12">
                  <c:v>604</c:v>
                </c:pt>
              </c:numCache>
            </c:numRef>
          </c:val>
          <c:extLst>
            <c:ext xmlns:c16="http://schemas.microsoft.com/office/drawing/2014/chart" uri="{C3380CC4-5D6E-409C-BE32-E72D297353CC}">
              <c16:uniqueId val="{00000007-D1C7-4268-A601-21878D5FA9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183</c:v>
                </c:pt>
                <c:pt idx="2">
                  <c:v>#N/A</c:v>
                </c:pt>
                <c:pt idx="3">
                  <c:v>#N/A</c:v>
                </c:pt>
                <c:pt idx="4">
                  <c:v>179</c:v>
                </c:pt>
                <c:pt idx="5">
                  <c:v>#N/A</c:v>
                </c:pt>
                <c:pt idx="6">
                  <c:v>#N/A</c:v>
                </c:pt>
                <c:pt idx="7">
                  <c:v>192</c:v>
                </c:pt>
                <c:pt idx="8">
                  <c:v>#N/A</c:v>
                </c:pt>
                <c:pt idx="9">
                  <c:v>#N/A</c:v>
                </c:pt>
                <c:pt idx="10">
                  <c:v>201</c:v>
                </c:pt>
                <c:pt idx="11">
                  <c:v>#N/A</c:v>
                </c:pt>
                <c:pt idx="12">
                  <c:v>#N/A</c:v>
                </c:pt>
                <c:pt idx="13">
                  <c:v>214</c:v>
                </c:pt>
                <c:pt idx="14">
                  <c:v>#N/A</c:v>
                </c:pt>
              </c:numCache>
            </c:numRef>
          </c:val>
          <c:smooth val="0"/>
          <c:extLst>
            <c:ext xmlns:c16="http://schemas.microsoft.com/office/drawing/2014/chart" uri="{C3380CC4-5D6E-409C-BE32-E72D297353CC}">
              <c16:uniqueId val="{00000008-D1C7-4268-A601-21878D5FA9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4686</c:v>
                </c:pt>
                <c:pt idx="5">
                  <c:v>4711</c:v>
                </c:pt>
                <c:pt idx="8">
                  <c:v>4448</c:v>
                </c:pt>
                <c:pt idx="11">
                  <c:v>4786</c:v>
                </c:pt>
                <c:pt idx="14">
                  <c:v>4675</c:v>
                </c:pt>
              </c:numCache>
            </c:numRef>
          </c:val>
          <c:extLst>
            <c:ext xmlns:c16="http://schemas.microsoft.com/office/drawing/2014/chart" uri="{C3380CC4-5D6E-409C-BE32-E72D297353CC}">
              <c16:uniqueId val="{00000000-00F0-4269-8C5C-E0FBCB9DD5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81</c:v>
                </c:pt>
                <c:pt idx="5">
                  <c:v>67</c:v>
                </c:pt>
                <c:pt idx="8">
                  <c:v>53</c:v>
                </c:pt>
                <c:pt idx="11">
                  <c:v>39</c:v>
                </c:pt>
                <c:pt idx="14">
                  <c:v>26</c:v>
                </c:pt>
              </c:numCache>
            </c:numRef>
          </c:val>
          <c:extLst>
            <c:ext xmlns:c16="http://schemas.microsoft.com/office/drawing/2014/chart" uri="{C3380CC4-5D6E-409C-BE32-E72D297353CC}">
              <c16:uniqueId val="{00000001-00F0-4269-8C5C-E0FBCB9DD5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2700</c:v>
                </c:pt>
                <c:pt idx="5">
                  <c:v>2738</c:v>
                </c:pt>
                <c:pt idx="8">
                  <c:v>3101</c:v>
                </c:pt>
                <c:pt idx="11">
                  <c:v>3887</c:v>
                </c:pt>
                <c:pt idx="14">
                  <c:v>4864</c:v>
                </c:pt>
              </c:numCache>
            </c:numRef>
          </c:val>
          <c:extLst>
            <c:ext xmlns:c16="http://schemas.microsoft.com/office/drawing/2014/chart" uri="{C3380CC4-5D6E-409C-BE32-E72D297353CC}">
              <c16:uniqueId val="{00000002-00F0-4269-8C5C-E0FBCB9DD5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F0-4269-8C5C-E0FBCB9DD5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F0-4269-8C5C-E0FBCB9DD5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F0-4269-8C5C-E0FBCB9DD5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451</c:v>
                </c:pt>
                <c:pt idx="3">
                  <c:v>384</c:v>
                </c:pt>
                <c:pt idx="6">
                  <c:v>300</c:v>
                </c:pt>
                <c:pt idx="9">
                  <c:v>199</c:v>
                </c:pt>
                <c:pt idx="12">
                  <c:v>108</c:v>
                </c:pt>
              </c:numCache>
            </c:numRef>
          </c:val>
          <c:extLst>
            <c:ext xmlns:c16="http://schemas.microsoft.com/office/drawing/2014/chart" uri="{C3380CC4-5D6E-409C-BE32-E72D297353CC}">
              <c16:uniqueId val="{00000006-00F0-4269-8C5C-E0FBCB9DD5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200</c:v>
                </c:pt>
                <c:pt idx="3">
                  <c:v>160</c:v>
                </c:pt>
                <c:pt idx="6">
                  <c:v>114</c:v>
                </c:pt>
                <c:pt idx="9">
                  <c:v>68</c:v>
                </c:pt>
                <c:pt idx="12">
                  <c:v>40</c:v>
                </c:pt>
              </c:numCache>
            </c:numRef>
          </c:val>
          <c:extLst>
            <c:ext xmlns:c16="http://schemas.microsoft.com/office/drawing/2014/chart" uri="{C3380CC4-5D6E-409C-BE32-E72D297353CC}">
              <c16:uniqueId val="{00000007-00F0-4269-8C5C-E0FBCB9DD5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330</c:v>
                </c:pt>
                <c:pt idx="3">
                  <c:v>344</c:v>
                </c:pt>
                <c:pt idx="6">
                  <c:v>271</c:v>
                </c:pt>
                <c:pt idx="9">
                  <c:v>252</c:v>
                </c:pt>
                <c:pt idx="12">
                  <c:v>235</c:v>
                </c:pt>
              </c:numCache>
            </c:numRef>
          </c:val>
          <c:extLst>
            <c:ext xmlns:c16="http://schemas.microsoft.com/office/drawing/2014/chart" uri="{C3380CC4-5D6E-409C-BE32-E72D297353CC}">
              <c16:uniqueId val="{00000008-00F0-4269-8C5C-E0FBCB9DD5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324</c:v>
                </c:pt>
                <c:pt idx="3">
                  <c:v>545</c:v>
                </c:pt>
                <c:pt idx="6">
                  <c:v>425</c:v>
                </c:pt>
                <c:pt idx="9">
                  <c:v>325</c:v>
                </c:pt>
                <c:pt idx="12">
                  <c:v>202</c:v>
                </c:pt>
              </c:numCache>
            </c:numRef>
          </c:val>
          <c:extLst>
            <c:ext xmlns:c16="http://schemas.microsoft.com/office/drawing/2014/chart" uri="{C3380CC4-5D6E-409C-BE32-E72D297353CC}">
              <c16:uniqueId val="{00000009-00F0-4269-8C5C-E0FBCB9DD5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5551</c:v>
                </c:pt>
                <c:pt idx="3">
                  <c:v>5721</c:v>
                </c:pt>
                <c:pt idx="6">
                  <c:v>5763</c:v>
                </c:pt>
                <c:pt idx="9">
                  <c:v>5818</c:v>
                </c:pt>
                <c:pt idx="12">
                  <c:v>5718</c:v>
                </c:pt>
              </c:numCache>
            </c:numRef>
          </c:val>
          <c:extLst>
            <c:ext xmlns:c16="http://schemas.microsoft.com/office/drawing/2014/chart" uri="{C3380CC4-5D6E-409C-BE32-E72D297353CC}">
              <c16:uniqueId val="{0000000A-00F0-4269-8C5C-E0FBCB9DD5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F0-4269-8C5C-E0FBCB9DD5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1833</c:v>
                </c:pt>
                <c:pt idx="1">
                  <c:v>1951</c:v>
                </c:pt>
                <c:pt idx="2">
                  <c:v>1733</c:v>
                </c:pt>
              </c:numCache>
            </c:numRef>
          </c:val>
          <c:extLst>
            <c:ext xmlns:c16="http://schemas.microsoft.com/office/drawing/2014/chart" uri="{C3380CC4-5D6E-409C-BE32-E72D297353CC}">
              <c16:uniqueId val="{00000000-3FA0-4D8F-B246-3A4A11D867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299</c:v>
                </c:pt>
                <c:pt idx="1">
                  <c:v>339</c:v>
                </c:pt>
                <c:pt idx="2">
                  <c:v>339</c:v>
                </c:pt>
              </c:numCache>
            </c:numRef>
          </c:val>
          <c:extLst>
            <c:ext xmlns:c16="http://schemas.microsoft.com/office/drawing/2014/chart" uri="{C3380CC4-5D6E-409C-BE32-E72D297353CC}">
              <c16:uniqueId val="{00000001-3FA0-4D8F-B246-3A4A11D867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857</c:v>
                </c:pt>
                <c:pt idx="1">
                  <c:v>1442</c:v>
                </c:pt>
                <c:pt idx="2">
                  <c:v>2636</c:v>
                </c:pt>
              </c:numCache>
            </c:numRef>
          </c:val>
          <c:extLst>
            <c:ext xmlns:c16="http://schemas.microsoft.com/office/drawing/2014/chart" uri="{C3380CC4-5D6E-409C-BE32-E72D297353CC}">
              <c16:uniqueId val="{00000002-3FA0-4D8F-B246-3A4A11D867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{E2AEA73C-033B-4DE4-9002-68CAD98D5F99}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987-416B-AF30-B9E5DC13C0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{B216B8AA-ECCC-4F12-A61F-19224E5E740A}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87-416B-AF30-B9E5DC13C0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{2D62989A-8DE9-4ECA-B60F-6D576D1046C8}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87-416B-AF30-B9E5DC13C0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{4D3EAA42-5D9D-4C1E-AA6B-3E7E39E87E81}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87-416B-AF30-B9E5DC13C0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{73DB232A-6EAE-4108-AF25-612A4AF39060}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87-416B-AF30-B9E5DC13C0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{404F7AF2-5552-4A81-8437-BC634F93C8A1}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987-416B-AF30-B9E5DC13C0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{6C3D57C7-360F-41C7-BF0C-90DBE650E89A}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987-416B-AF30-B9E5DC13C0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{2DFB6FAA-901C-4081-89EB-DC7FFBEB7C8F}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987-416B-AF30-B9E5DC13C0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{518D0284-4F87-41AB-8D71-96FE61AF0F1D}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987-416B-AF30-B9E5DC13C0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65.5</c:v>
                </c:pt>
                <c:pt idx="24">
                  <c:v>65.900000000000006</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987-416B-AF30-B9E5DC13C0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{3EA38597-CE12-48EC-AE29-125938C3AE9B}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987-416B-AF30-B9E5DC13C0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{86AD9E77-8968-4F78-810C-34C3D2B47F8E}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87-416B-AF30-B9E5DC13C0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{9FAD005E-F719-49D0-8183-2AFE7290F10B}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87-416B-AF30-B9E5DC13C0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{8B2DF4EC-102D-4B5C-B8D0-5DE04147B4DA}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87-416B-AF30-B9E5DC13C0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{9ECE15B2-4F2F-49BC-8D2D-2B1E6164E3F0}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87-416B-AF30-B9E5DC13C0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{E9F065B6-24E8-489E-B504-AA97B18E4054}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987-416B-AF30-B9E5DC13C0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{0F00F4D0-60A2-48D6-9136-B3326357D72A}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987-416B-AF30-B9E5DC13C0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{483D97D6-21BE-46F5-A527-284C734151F2}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987-416B-AF30-B9E5DC13C0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{7AD9B1E6-5EF6-4CB4-B371-D875A82A5640}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987-416B-AF30-B9E5DC13C0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64.3</c:v>
                </c:pt>
                <c:pt idx="24">
                  <c:v>65.3</c:v>
                </c:pt>
                <c:pt idx="32">
                  <c:v>66.599999999999994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987-416B-AF30-B9E5DC13C030}"/>
            </c:ext>
          </c:extLst>
        </c:ser>
        <c:dLbls>
          <c:showLegendKey val="0"/>
          <c:showVal val="1"/>
          <c:showCatName val="0"/>
          <c:showSerName val="0"/>
          <c:showPercent val="0"/>
          <c:showBubbleSize val="0"/>
        </c:dLbls>
        <c:axId val="46179840"/>
        <c:axId val="46181760"/>
      </c:scatterChart>
      <c:valAx>
        <c:axId val="46179840"/>
        <c:scaling>
          <c:orientation val="maxMin"/>
          <c:max val="67"/>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{C746524F-AA2A-48E4-928B-626A8EA95E7C}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0A0-4BF7-9363-5E71828C32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{3DD76F48-2CFC-4884-BEBD-9A0926626410}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A0-4BF7-9363-5E71828C32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{8EA00EEC-EA62-4FF9-ADD8-B472EC7F2DC4}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A0-4BF7-9363-5E71828C32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{D64251ED-77C2-4F32-917F-4A0CD278C59B}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A0-4BF7-9363-5E71828C32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{5307BC44-5083-4CEF-A185-44BC0D5E7ED4}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A0-4BF7-9363-5E71828C328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{902A97A6-97C9-4997-9DDB-9308CF509F54}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0A0-4BF7-9363-5E71828C328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{7B1D6DAC-70B8-4EA0-8877-2D2905FB9C34}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0A0-4BF7-9363-5E71828C328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{DA299C94-28C6-4191-BA3B-B403F929BE01}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0A0-4BF7-9363-5E71828C328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{E64EC4E7-D462-4BC3-8DB2-3A4293CB48DA}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0A0-4BF7-9363-5E71828C32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7.4</c:v>
                </c:pt>
                <c:pt idx="16">
                  <c:v>7.8</c:v>
                </c:pt>
                <c:pt idx="24">
                  <c:v>7.7</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A0-4BF7-9363-5E71828C32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{0F093388-B172-46F9-915F-612A87A95C1E}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0A0-4BF7-9363-5E71828C32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{3909297C-5669-4E40-BF7A-3610CBE0226C}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A0-4BF7-9363-5E71828C32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{BDC660C2-68E3-43C8-9EC2-A69D6FC5BA62}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A0-4BF7-9363-5E71828C32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{09FFD4C3-B137-49B9-8C96-BC24D8F16CC9}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A0-4BF7-9363-5E71828C32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{07558157-792C-4B8F-B2BA-DE23487D8851}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A0-4BF7-9363-5E71828C3286}"/>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{32EC2DC5-9480-446F-84C7-6373A21C3CC5}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0A0-4BF7-9363-5E71828C3286}"/>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{D3399679-3973-4CF8-B19D-2471C94DD5AB}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0A0-4BF7-9363-5E71828C3286}"/>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{A342F5F0-CD6D-4EE0-87B3-ADA6710C4C99}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0A0-4BF7-9363-5E71828C328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{FFD23503-51CE-4D35-9870-F7E0DC6172BD}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0A0-4BF7-9363-5E71828C32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A0-4BF7-9363-5E71828C3286}"/>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実質公債費比率の分子は前年度と比較し</a:t>
          </a:r>
          <a:r>
            <a:rPr kumimoji="1" lang="en-US" altLang="ja-JP" sz="1100" b="0" i="0" baseline="0">
              <a:solidFill>
                <a:schemeClr val="dk1"/>
              </a:solidFill>
              <a:effectLst/>
              <a:latin typeface="+mn-lt"/>
              <a:ea typeface="+mn-ea"/>
              <a:cs typeface="+mn-cs"/>
            </a:rPr>
            <a:t>13</a:t>
          </a:r>
          <a:r>
            <a:rPr kumimoji="1" lang="ja-JP" altLang="en-US" sz="1100" b="0" i="0" baseline="0">
              <a:solidFill>
                <a:schemeClr val="dk1"/>
              </a:solidFill>
              <a:effectLst/>
              <a:latin typeface="+mn-lt"/>
              <a:ea typeface="+mn-ea"/>
              <a:cs typeface="+mn-cs"/>
            </a:rPr>
            <a:t>百万円増加している。</a:t>
          </a:r>
          <a:r>
            <a:rPr kumimoji="1" lang="ja-JP" altLang="ja-JP" sz="1100" b="0" i="0" baseline="0">
              <a:solidFill>
                <a:schemeClr val="dk1"/>
              </a:solidFill>
              <a:effectLst/>
              <a:latin typeface="+mn-lt"/>
              <a:ea typeface="+mn-ea"/>
              <a:cs typeface="+mn-cs"/>
            </a:rPr>
            <a:t>観光地整備や老朽化した施設整備等に過疎対策事業債等を発行したことによ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元利償還金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百万円増加し</a:t>
          </a:r>
          <a:r>
            <a:rPr kumimoji="1" lang="ja-JP" altLang="en-US" sz="1100" b="0" i="0" baseline="0">
              <a:solidFill>
                <a:schemeClr val="dk1"/>
              </a:solidFill>
              <a:effectLst/>
              <a:latin typeface="+mn-lt"/>
              <a:ea typeface="+mn-ea"/>
              <a:cs typeface="+mn-cs"/>
            </a:rPr>
            <a:t>たことが主な要因である。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将来負担率の分子については、前年度と同様マイナスとなっており、前年度に比べ大きく減少している。（</a:t>
          </a:r>
          <a:r>
            <a:rPr kumimoji="1" lang="en-US" altLang="ja-JP" sz="1100" b="0" i="0" baseline="0">
              <a:solidFill>
                <a:schemeClr val="dk1"/>
              </a:solidFill>
              <a:effectLst/>
              <a:latin typeface="+mn-lt"/>
              <a:ea typeface="+mn-ea"/>
              <a:cs typeface="+mn-cs"/>
            </a:rPr>
            <a:t>1,211</a:t>
          </a:r>
          <a:r>
            <a:rPr kumimoji="1" lang="ja-JP" altLang="ja-JP" sz="1100" b="0" i="0" baseline="0">
              <a:solidFill>
                <a:schemeClr val="dk1"/>
              </a:solidFill>
              <a:effectLst/>
              <a:latin typeface="+mn-lt"/>
              <a:ea typeface="+mn-ea"/>
              <a:cs typeface="+mn-cs"/>
            </a:rPr>
            <a:t>百万円の改善）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要因は、将来負担額が減少し、充当可能財源等が増加したことによる。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将来負担額は、地方債の現在高が前年度より増加したものの、債務負担行為に基づく支出予定額、公営企業債等繰入見込額、組合等負担等見込額、退職手当負担見込額が前年度より減少した。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また、充当可能財源等は、主にふるさと応援基金等が増加した。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今後も、老朽化の進む公共施設への支出が見込まれることから、地方債残高の推移に留意し、費用対効果を考慮した事業の選択と有利な地方債の発行に努め、将来負担比率の抑制を図る。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・国有資産等所在市町村交付金が毎年減額されており、将来における一般財源確保を目的として、例年、剰余金処分のため「財政調整基金」に積立を行っている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「財政調整基金」の残高が</a:t>
          </a:r>
          <a:r>
            <a:rPr kumimoji="1" lang="en-US" altLang="ja-JP" sz="1100" b="0" i="0" baseline="0">
              <a:solidFill>
                <a:schemeClr val="dk1"/>
              </a:solidFill>
              <a:effectLst/>
              <a:latin typeface="+mn-lt"/>
              <a:ea typeface="+mn-ea"/>
              <a:cs typeface="+mn-cs"/>
            </a:rPr>
            <a:t>218</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している。また、</a:t>
          </a:r>
          <a:r>
            <a:rPr kumimoji="1" lang="ja-JP" altLang="en-US" sz="1100" b="0" i="0" baseline="0">
              <a:solidFill>
                <a:schemeClr val="dk1"/>
              </a:solidFill>
              <a:effectLst/>
              <a:latin typeface="+mn-lt"/>
              <a:ea typeface="+mn-ea"/>
              <a:cs typeface="+mn-cs"/>
            </a:rPr>
            <a:t>将来的に、施設整備・更新事業を実施するための基金を確保するため、</a:t>
          </a:r>
          <a:r>
            <a:rPr kumimoji="1" lang="ja-JP" altLang="ja-JP" sz="1100" b="0" i="0" baseline="0">
              <a:solidFill>
                <a:schemeClr val="dk1"/>
              </a:solidFill>
              <a:effectLst/>
              <a:latin typeface="+mn-lt"/>
              <a:ea typeface="+mn-ea"/>
              <a:cs typeface="+mn-cs"/>
            </a:rPr>
            <a:t>公共施設等整備基金へ積み立てたことで基金全体としては、</a:t>
          </a:r>
          <a:r>
            <a:rPr kumimoji="1" lang="en-US" altLang="ja-JP" sz="1100" b="0" i="0" baseline="0">
              <a:solidFill>
                <a:schemeClr val="dk1"/>
              </a:solidFill>
              <a:effectLst/>
              <a:latin typeface="+mn-lt"/>
              <a:ea typeface="+mn-ea"/>
              <a:cs typeface="+mn-cs"/>
            </a:rPr>
            <a:t>976</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・今後も厳しい財政状況が続くため、将来における一般財源確保を目的とし、各基金へ着実に積み立てを行い、適正な基金管理に努める。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・公共施設の老朽化が進んでいるため、将来の施設更新を目的として、主に「東串良町公共施設等整備基金」への積立てを行っていく。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711</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a:t>
          </a:r>
          <a:r>
            <a:rPr kumimoji="1" lang="ja-JP" altLang="en-US" sz="1100" b="0" i="0" baseline="0">
              <a:solidFill>
                <a:schemeClr val="dk1"/>
              </a:solidFill>
              <a:effectLst/>
              <a:latin typeface="+mn-lt"/>
              <a:ea typeface="+mn-ea"/>
              <a:cs typeface="+mn-cs"/>
            </a:rPr>
            <a:t>将来の公共施設整備のために令和４年度より積立てを開始したため、</a:t>
          </a:r>
          <a:r>
            <a:rPr kumimoji="1" lang="en-US" altLang="ja-JP" sz="1100" b="0" i="0" baseline="0">
              <a:solidFill>
                <a:schemeClr val="dk1"/>
              </a:solidFill>
              <a:effectLst/>
              <a:latin typeface="+mn-lt"/>
              <a:ea typeface="+mn-ea"/>
              <a:cs typeface="+mn-cs"/>
            </a:rPr>
            <a:t>474</a:t>
          </a:r>
          <a:r>
            <a:rPr kumimoji="1" lang="ja-JP" altLang="en-US" sz="1100" b="0" i="0" baseline="0">
              <a:solidFill>
                <a:schemeClr val="dk1"/>
              </a:solidFill>
              <a:effectLst/>
              <a:latin typeface="+mn-lt"/>
              <a:ea typeface="+mn-ea"/>
              <a:cs typeface="+mn-cs"/>
            </a:rPr>
            <a:t>百万円の増加。</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・公共施設の老朽化に伴い、将来の施設更新を目的として、今後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「公共施設等整備基金」への積み立て</a:t>
          </a:r>
          <a:r>
            <a:rPr kumimoji="1" lang="ja-JP" altLang="en-US" sz="1100" b="0" i="0" baseline="0">
              <a:solidFill>
                <a:schemeClr val="dk1"/>
              </a:solidFill>
              <a:effectLst/>
              <a:latin typeface="+mn-lt"/>
              <a:ea typeface="+mn-ea"/>
              <a:cs typeface="+mn-cs"/>
            </a:rPr>
            <a:t>を継続</a:t>
          </a:r>
          <a:r>
            <a:rPr kumimoji="1" lang="ja-JP" altLang="ja-JP" sz="1100" b="0" i="0" baseline="0">
              <a:solidFill>
                <a:schemeClr val="dk1"/>
              </a:solidFill>
              <a:effectLst/>
              <a:latin typeface="+mn-lt"/>
              <a:ea typeface="+mn-ea"/>
              <a:cs typeface="+mn-cs"/>
            </a:rPr>
            <a:t>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令和３年度までは</a:t>
          </a:r>
          <a:r>
            <a:rPr kumimoji="1" lang="ja-JP" altLang="ja-JP" sz="1100">
              <a:solidFill>
                <a:schemeClr val="dk1"/>
              </a:solidFill>
              <a:effectLst/>
              <a:latin typeface="+mn-lt"/>
              <a:ea typeface="+mn-ea"/>
              <a:cs typeface="+mn-cs"/>
            </a:rPr>
            <a:t>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a:t>
          </a:r>
          <a:r>
            <a:rPr kumimoji="1" lang="ja-JP" altLang="en-US" sz="1100">
              <a:solidFill>
                <a:schemeClr val="dk1"/>
              </a:solidFill>
              <a:effectLst/>
              <a:latin typeface="+mn-lt"/>
              <a:ea typeface="+mn-ea"/>
              <a:cs typeface="+mn-cs"/>
            </a:rPr>
            <a:t>ていたが、令和４年度からは「その他特定目的基金」へ積立てを実施しているため、</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・国有資産等所在市町村交付金が、償却資産の減少に伴い毎年大幅に減額されているため、将来における財源確保を目的として積立てを行ってきたが、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標準財政規模に対する割合を踏まえ、今後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主に「その他特定目的基金」へ積立てを行っていく。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・今後の金利変動等の公債費の償還リスクや地方債の償還計画を踏まえ、必要に応じて計画的に積み立てを行っていく。</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71D6CA-3A4B-4B6B-B112-7664409D9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0F72F1A-AE6E-4E0D-BFF7-53326C182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A2B3667-FEEA-40AB-86A9-A8DA85F96BC1}"/>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71CBF0F-433F-445E-AA78-9E3271E199C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1E40C2CA-7A4A-4F76-9CA2-F7664E00877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3C9AD6F4-8F50-4F23-B7FA-92008C011F8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E370BEA-303C-490E-B6FF-39D6382EDC9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85BC44F-802C-46BA-9E99-A2E8FF7D18E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F31C359-19FF-4570-9B15-4A1B60CFEEC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EE267B5-BE36-4733-8C7F-88BD1AFAFC3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F835D94-7459-4A98-B200-FCABE3BB02E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3AEBDB0-CB36-460F-9AB1-B37C044CE8A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74DED75-05EA-464F-94F0-837007EF287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EF5B212-61A8-4287-A96A-E204735F0A1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C2FD648-6487-4C65-91A6-B8D35842F82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ACFA6E0-A2E1-4449-9210-FF02ABFB4B8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CECDE25F-40E5-4A89-8B8F-0CA8772E63C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D8396AB-11AF-43E5-9D80-26DDD9539EE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B8277D3-98C9-41E2-9D5A-93D97E29925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A1344D7-8EDB-40B6-A029-241A97E468F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586BED6-0BF9-4E74-AB95-77D492C4572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947F176-E58C-4992-A1EB-A738463D2EA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23038F8-5629-4302-9ADA-FAAF08EB5F6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EDDDD89-8FA3-431B-A477-B49E4D10A86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3EBDDE5-9CF1-4110-AD43-87574F06D99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B002D57-031F-4C1C-8304-27C69463A8B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3CDE1D1-57EE-432D-905F-689E616D353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1DD02D7-6DED-4FB2-81A3-CBC7E92834E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77B1931-8361-4144-8F26-3A556959810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78B6D59-63B9-43BF-BBAF-D2CB8E81932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701C976-7BD1-445F-85BC-11093B434F5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5A4A147-D368-4F9C-A85F-C9B311ACE52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F19EEF2-3843-440B-9E8A-3558B397405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969ABFC-879D-4D62-94E2-DA999094467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A6DD982F-7266-44F7-8CC6-9C99E89A3FD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753612B-5B01-47C7-AFAE-1761E76E235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3CA1A4D-1790-4A89-BA0E-D725AFE3FB9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8A1ACB8-F64D-41A7-8E30-A7534104BE3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28196721-71C3-44D5-B11D-F060E0F8E0B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FA66023-2803-418A-96E3-48F6357CA25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DC18AD4A-DD3B-4FD9-8184-01F73B46AFF1}"/>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6FAFB62F-D631-44F4-AFD5-60820FFA8011}"/>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7B692AB1-D064-4CFB-BE61-7116F28E9BF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AFED513-120E-4A84-B60B-5B338356036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5FFC73A-95F4-4692-8D4C-DB9FCD7D55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13BE74E-E587-43DF-B213-B77364B0689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34E23E7-E87D-43DA-9D87-E8E4283389E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BFA08FB-6754-485B-B3EB-26DE4C75FDB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3175BFD6-206A-4A3A-9960-B5ADCDEAF79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71AB28B3-83AE-4F63-B2B2-8BC9FB0BA16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6582F75-E160-4047-B524-01E76DB2A57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FFD533B-C0D2-4786-B391-75C42CE5869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3C21026-3AFA-42DF-B5AB-79308D6C05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671B963-2360-4FA8-8F64-3065386FF3F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81C8EBE-A632-4DFF-9B66-201C10712C6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老朽化の著しい公共施設の廃止・公共施設の新規取得に伴い、増加傾向であった</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が減少し</a:t>
          </a:r>
          <a:r>
            <a:rPr kumimoji="1" lang="ja-JP" altLang="ja-JP" sz="1100">
              <a:solidFill>
                <a:schemeClr val="dk1"/>
              </a:solidFill>
              <a:effectLst/>
              <a:latin typeface="+mn-lt"/>
              <a:ea typeface="+mn-ea"/>
              <a:cs typeface="+mn-cs"/>
            </a:rPr>
            <a:t>、類似団体・全国・県内平均を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。維持補修等で、公共施設の更新費用を抑えるよう努めているが、</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老朽化の著しい施設については、公共施設等総合管理計画等に基づき、</a:t>
          </a:r>
          <a:r>
            <a:rPr kumimoji="1" lang="ja-JP" altLang="en-US" sz="1100">
              <a:solidFill>
                <a:schemeClr val="dk1"/>
              </a:solidFill>
              <a:effectLst/>
              <a:latin typeface="+mn-lt"/>
              <a:ea typeface="+mn-ea"/>
              <a:cs typeface="+mn-cs"/>
            </a:rPr>
            <a:t>廃止・</a:t>
          </a:r>
          <a:r>
            <a:rPr kumimoji="1" lang="ja-JP" altLang="ja-JP" sz="1100">
              <a:solidFill>
                <a:schemeClr val="dk1"/>
              </a:solidFill>
              <a:effectLst/>
              <a:latin typeface="+mn-lt"/>
              <a:ea typeface="+mn-ea"/>
              <a:cs typeface="+mn-cs"/>
            </a:rPr>
            <a:t>更新等を検討・実行していく必要がある。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647EA368-538A-4843-BB7C-260F33D8F7A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EFECCF3-19BE-4822-952D-DEAA39722DC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1663BBE-DB75-4053-AD74-611D7AE1BF3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CF4A0498-12FD-46D2-AEBE-CC4B8FD3F16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648F0921-D799-43C9-898D-B66C011EB40A}"/>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42B1F19E-CC09-40F6-B0FE-C6B356885D0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1FC03509-31ED-443A-9937-CBB74D778F8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EA45CA8F-93F4-451A-A6F5-86E9D9FC4D8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EA260EEE-AD49-4D43-AF15-3C7E8FE9E99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9336254-8360-4974-8026-F8EBCFB3B0C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AB43CE27-83ED-4420-9EA0-F391354C650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FDC9ECD6-7E30-4C8B-8D3A-E8BB0DD086D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6DCFCEAA-4D1F-4403-8B22-642922BFBEE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F35A44C-EFCC-48C0-A951-CDDA5121080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36A9316-3A41-4331-98D2-F4F2E34D218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784E1F6-B6B2-4FDD-A314-D046B166FA4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3" name="直線コネクタ 72">
          <a:extLst>
            <a:ext uri="{FF2B5EF4-FFF2-40B4-BE49-F238E27FC236}">
              <a16:creationId xmlns:a16="http://schemas.microsoft.com/office/drawing/2014/main" id="{52BA02BF-F15E-4E3E-9999-C11F31E4E0F7}"/>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4" name="有形固定資産減価償却率最小値テキスト">
          <a:extLst>
            <a:ext uri="{FF2B5EF4-FFF2-40B4-BE49-F238E27FC236}">
              <a16:creationId xmlns:a16="http://schemas.microsoft.com/office/drawing/2014/main" id="{BDB286DB-D755-4024-8EAC-BD165027B1AD}"/>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5" name="直線コネクタ 74">
          <a:extLst>
            <a:ext uri="{FF2B5EF4-FFF2-40B4-BE49-F238E27FC236}">
              <a16:creationId xmlns:a16="http://schemas.microsoft.com/office/drawing/2014/main" id="{CC9EFC3C-4B0C-4E9F-9BF8-725A6EC3D430}"/>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6" name="有形固定資産減価償却率最大値テキスト">
          <a:extLst>
            <a:ext uri="{FF2B5EF4-FFF2-40B4-BE49-F238E27FC236}">
              <a16:creationId xmlns:a16="http://schemas.microsoft.com/office/drawing/2014/main" id="{A75335FE-AB09-4643-A836-930DDF30C08A}"/>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7" name="直線コネクタ 76">
          <a:extLst>
            <a:ext uri="{FF2B5EF4-FFF2-40B4-BE49-F238E27FC236}">
              <a16:creationId xmlns:a16="http://schemas.microsoft.com/office/drawing/2014/main" id="{EEBB6389-7ABC-4E77-A6D6-F47212EC04EF}"/>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8" name="有形固定資産減価償却率平均値テキスト">
          <a:extLst>
            <a:ext uri="{FF2B5EF4-FFF2-40B4-BE49-F238E27FC236}">
              <a16:creationId xmlns:a16="http://schemas.microsoft.com/office/drawing/2014/main" id="{C4DAEA82-40DB-4A1B-8992-A1439553347D}"/>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9" name="フローチャート: 判断 78">
          <a:extLst>
            <a:ext uri="{FF2B5EF4-FFF2-40B4-BE49-F238E27FC236}">
              <a16:creationId xmlns:a16="http://schemas.microsoft.com/office/drawing/2014/main" id="{6044B2D4-BA09-4FCB-8C0D-ACC0AD1B78E9}"/>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0" name="フローチャート: 判断 79">
          <a:extLst>
            <a:ext uri="{FF2B5EF4-FFF2-40B4-BE49-F238E27FC236}">
              <a16:creationId xmlns:a16="http://schemas.microsoft.com/office/drawing/2014/main" id="{4DD50EC7-B374-4BA7-8280-AF059CC8F52B}"/>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1" name="フローチャート: 判断 80">
          <a:extLst>
            <a:ext uri="{FF2B5EF4-FFF2-40B4-BE49-F238E27FC236}">
              <a16:creationId xmlns:a16="http://schemas.microsoft.com/office/drawing/2014/main" id="{29A75332-4A40-48FD-B358-E9F2DC9ACD90}"/>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a:extLst>
            <a:ext uri="{FF2B5EF4-FFF2-40B4-BE49-F238E27FC236}">
              <a16:creationId xmlns:a16="http://schemas.microsoft.com/office/drawing/2014/main" id="{DC8767D3-01BC-45D7-8F88-FEC93534344B}"/>
            </a:ext>
          </a:extLst>
        </xdr:cNvPr>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3" name="フローチャート: 判断 82">
          <a:extLst>
            <a:ext uri="{FF2B5EF4-FFF2-40B4-BE49-F238E27FC236}">
              <a16:creationId xmlns:a16="http://schemas.microsoft.com/office/drawing/2014/main" id="{B3669BA8-712D-4B6E-B7F1-A0021521598E}"/>
            </a:ext>
          </a:extLst>
        </xdr:cNvPr>
        <xdr:cNvSpPr/>
      </xdr:nvSpPr>
      <xdr:spPr>
        <a:xfrm>
          <a:off x="1714500" y="48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BA557D9-E28D-4F4C-AF7A-DCFB12FD452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5AA5A5F-C463-4874-BAC5-D5E508A2387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F09ACD2-831B-45CD-B6D6-622D9AE87AF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D32E109-4152-4994-A52B-98F99B1F6CF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E418645-B3DF-4F70-9A7F-D66998B6220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9" name="楕円 88">
          <a:extLst>
            <a:ext uri="{FF2B5EF4-FFF2-40B4-BE49-F238E27FC236}">
              <a16:creationId xmlns:a16="http://schemas.microsoft.com/office/drawing/2014/main" id="{FB08D353-1D85-4E31-A1AA-FC1D8CA9AE73}"/>
            </a:ext>
          </a:extLst>
        </xdr:cNvPr>
        <xdr:cNvSpPr/>
      </xdr:nvSpPr>
      <xdr:spPr>
        <a:xfrm>
          <a:off x="47117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90" name="有形固定資産減価償却率該当値テキスト">
          <a:extLst>
            <a:ext uri="{FF2B5EF4-FFF2-40B4-BE49-F238E27FC236}">
              <a16:creationId xmlns:a16="http://schemas.microsoft.com/office/drawing/2014/main" id="{40DACEFE-1EE1-42E8-A2E7-15CFB6DF3992}"/>
            </a:ext>
          </a:extLst>
        </xdr:cNvPr>
        <xdr:cNvSpPr txBox="1"/>
      </xdr:nvSpPr>
      <xdr:spPr>
        <a:xfrm>
          <a:off x="4813300" y="47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90593</xdr:rowOff>
    </xdr:from>
    <xdr:to>
      <xdr:col>19</xdr:col>
      <xdr:colOff>187325</xdr:colOff>
      <xdr:row>30</xdr:row>
      <xdr:rowOff>20743</xdr:rowOff>
    </xdr:to>
    <xdr:sp macro="" textlink="">
      <xdr:nvSpPr>
        <xdr:cNvPr id="91" name="楕円 90">
          <a:extLst>
            <a:ext uri="{FF2B5EF4-FFF2-40B4-BE49-F238E27FC236}">
              <a16:creationId xmlns:a16="http://schemas.microsoft.com/office/drawing/2014/main" id="{EA4A6A9E-6195-4B25-A1F6-073779ECCB58}"/>
            </a:ext>
          </a:extLst>
        </xdr:cNvPr>
        <xdr:cNvSpPr/>
      </xdr:nvSpPr>
      <xdr:spPr>
        <a:xfrm>
          <a:off x="4000500" y="5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141393</xdr:rowOff>
    </xdr:to>
    <xdr:cxnSp macro="">
      <xdr:nvCxnSpPr>
        <xdr:cNvPr id="92" name="直線コネクタ 91">
          <a:extLst>
            <a:ext uri="{FF2B5EF4-FFF2-40B4-BE49-F238E27FC236}">
              <a16:creationId xmlns:a16="http://schemas.microsoft.com/office/drawing/2014/main" id="{7F18836F-5E30-4F50-8113-0B97DFC67AFA}"/>
            </a:ext>
          </a:extLst>
        </xdr:cNvPr>
        <xdr:cNvCxnSpPr/>
      </xdr:nvCxnSpPr>
      <xdr:spPr>
        <a:xfrm flipV="1">
          <a:off x="4051300" y="4958715"/>
          <a:ext cx="7112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93" name="楕円 92">
          <a:extLst>
            <a:ext uri="{FF2B5EF4-FFF2-40B4-BE49-F238E27FC236}">
              <a16:creationId xmlns:a16="http://schemas.microsoft.com/office/drawing/2014/main" id="{9B825271-2032-4BC8-B054-2A24CA83E99E}"/>
            </a:ext>
          </a:extLst>
        </xdr:cNvPr>
        <xdr:cNvSpPr/>
      </xdr:nvSpPr>
      <xdr:spPr>
        <a:xfrm>
          <a:off x="3238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29</xdr:row>
      <xdr:rowOff>141393</xdr:rowOff>
    </xdr:to>
    <xdr:cxnSp macro="">
      <xdr:nvCxnSpPr>
        <xdr:cNvPr id="94" name="直線コネクタ 93">
          <a:extLst>
            <a:ext uri="{FF2B5EF4-FFF2-40B4-BE49-F238E27FC236}">
              <a16:creationId xmlns:a16="http://schemas.microsoft.com/office/drawing/2014/main" id="{CDFAB5B5-B892-45F5-A5FF-41327B91692D}"/>
            </a:ext>
          </a:extLst>
        </xdr:cNvPr>
        <xdr:cNvCxnSpPr/>
      </xdr:nvCxnSpPr>
      <xdr:spPr>
        <a:xfrm>
          <a:off x="3289300" y="509905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5" name="n_1aveValue有形固定資産減価償却率">
          <a:extLst>
            <a:ext uri="{FF2B5EF4-FFF2-40B4-BE49-F238E27FC236}">
              <a16:creationId xmlns:a16="http://schemas.microsoft.com/office/drawing/2014/main" id="{FA5E8460-D27A-4D3A-9876-845739E3DC26}"/>
            </a:ext>
          </a:extLst>
        </xdr:cNvPr>
        <xdr:cNvSpPr txBox="1"/>
      </xdr:nvSpPr>
      <xdr:spPr>
        <a:xfrm>
          <a:off x="3836044" y="481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6" name="n_2aveValue有形固定資産減価償却率">
          <a:extLst>
            <a:ext uri="{FF2B5EF4-FFF2-40B4-BE49-F238E27FC236}">
              <a16:creationId xmlns:a16="http://schemas.microsoft.com/office/drawing/2014/main" id="{9A03CA36-4D86-4287-9D73-6C2E06919B1E}"/>
            </a:ext>
          </a:extLst>
        </xdr:cNvPr>
        <xdr:cNvSpPr txBox="1"/>
      </xdr:nvSpPr>
      <xdr:spPr>
        <a:xfrm>
          <a:off x="3086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7" name="n_3aveValue有形固定資産減価償却率">
          <a:extLst>
            <a:ext uri="{FF2B5EF4-FFF2-40B4-BE49-F238E27FC236}">
              <a16:creationId xmlns:a16="http://schemas.microsoft.com/office/drawing/2014/main" id="{81E3FA31-3FDE-4160-B270-D0884CCF5600}"/>
            </a:ext>
          </a:extLst>
        </xdr:cNvPr>
        <xdr:cNvSpPr txBox="1"/>
      </xdr:nvSpPr>
      <xdr:spPr>
        <a:xfrm>
          <a:off x="2324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8" name="n_4aveValue有形固定資産減価償却率">
          <a:extLst>
            <a:ext uri="{FF2B5EF4-FFF2-40B4-BE49-F238E27FC236}">
              <a16:creationId xmlns:a16="http://schemas.microsoft.com/office/drawing/2014/main" id="{307463A9-AAB9-40F6-B19E-C0149F36E1CE}"/>
            </a:ext>
          </a:extLst>
        </xdr:cNvPr>
        <xdr:cNvSpPr txBox="1"/>
      </xdr:nvSpPr>
      <xdr:spPr>
        <a:xfrm>
          <a:off x="1562744" y="46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11870</xdr:rowOff>
    </xdr:from>
    <xdr:ext cx="405111" cy="259045"/>
    <xdr:sp macro="" textlink="">
      <xdr:nvSpPr>
        <xdr:cNvPr id="99" name="n_1mainValue有形固定資産減価償却率">
          <a:extLst>
            <a:ext uri="{FF2B5EF4-FFF2-40B4-BE49-F238E27FC236}">
              <a16:creationId xmlns:a16="http://schemas.microsoft.com/office/drawing/2014/main" id="{AD0B47D5-7243-4B83-991D-DD9513D67E61}"/>
            </a:ext>
          </a:extLst>
        </xdr:cNvPr>
        <xdr:cNvSpPr txBox="1"/>
      </xdr:nvSpPr>
      <xdr:spPr>
        <a:xfrm>
          <a:off x="3836044" y="515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mainValue有形固定資産減価償却率">
          <a:extLst>
            <a:ext uri="{FF2B5EF4-FFF2-40B4-BE49-F238E27FC236}">
              <a16:creationId xmlns:a16="http://schemas.microsoft.com/office/drawing/2014/main" id="{5B521613-6102-42FD-99A8-B7675AEA9119}"/>
            </a:ext>
          </a:extLst>
        </xdr:cNvPr>
        <xdr:cNvSpPr txBox="1"/>
      </xdr:nvSpPr>
      <xdr:spPr>
        <a:xfrm>
          <a:off x="3086744" y="51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98C012F-0182-4E59-B411-9C0538F7DBC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BC9EF24-7F4B-4CF5-9E9B-BDFC449675A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95F55F0-D6DC-4C81-9CBE-B0EB2826F0C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EA2CEBE-0619-400B-BF4D-26349D09B5A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4780854-EB79-4120-91BD-0C0CB744FC2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B5ABA4C-7911-4DA1-9263-399B13BCE41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2FAA491-18AB-4D01-82C0-8BEC6D96A31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66AB4FE-8421-4558-806A-5894BCC9103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BD50A53-EED6-4338-BBB8-7B122AFA7CD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A361C75-ED3D-4A10-ACFD-DB38302D7FF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858996E-5720-4B33-B6DA-1F8472E6378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BFD21C2-AEDD-45E9-B1C1-32E1E944992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695E381-004F-425C-AE27-7F20C3E3778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充当可能額（特に充当可能基金）が増えたことで増加傾向にあった債務償還比率が減少した。また、今年度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類似団体より低い比率であることから、今後も将来負担額を抑えるよう当該年度の地方債発行額を償還額以下にすべく、計画的な地方債の発行と元利償還金の減少に取り組む必要がある。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7AAA87B-2C36-4CBD-8B6F-5F779B8D77F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E31DE26-52B3-4F7F-B6BA-CFDA61409B7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DCA0065-1D3D-4B9B-871D-66EC812577B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5252205-A74B-4361-A031-A2311618706B}"/>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97819BB-C3DC-43BF-85E1-3E2515EA84B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B215EBDA-660A-4739-A911-B729A569475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0C19AC7-F777-4222-AB32-0B325527ECFD}"/>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5222CCD-43BC-46A8-88B7-38EF173236B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9B4BFCC9-7BFB-4E01-ACB3-6A9659742C2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F261986F-D079-4DF6-A0D2-A0432FF4EAF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362A930-D988-425B-B25E-CF5760C9FBC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29B1131-014D-4F0B-A46B-7E8FCA8E7CB5}"/>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98903BC-218F-47E9-8F01-50C617C8CA7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64DC9EB-DE8E-4464-87CE-CA4513E110F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E9216AF-722E-4BC7-9127-707C06633AD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EC944AC-FD89-474E-8E69-F10D7AE0769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94AAE76-6790-43D7-8F01-FFBD3D45514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1" name="直線コネクタ 130">
          <a:extLst>
            <a:ext uri="{FF2B5EF4-FFF2-40B4-BE49-F238E27FC236}">
              <a16:creationId xmlns:a16="http://schemas.microsoft.com/office/drawing/2014/main" id="{A772CB14-3295-4B35-BCF8-945BE0E5BBFD}"/>
            </a:ext>
          </a:extLst>
        </xdr:cNvPr>
        <xdr:cNvCxnSpPr/>
      </xdr:nvCxnSpPr>
      <xdr:spPr>
        <a:xfrm flipV="1">
          <a:off x="14793595" y="4489903"/>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2" name="債務償還比率最小値テキスト">
          <a:extLst>
            <a:ext uri="{FF2B5EF4-FFF2-40B4-BE49-F238E27FC236}">
              <a16:creationId xmlns:a16="http://schemas.microsoft.com/office/drawing/2014/main" id="{DA5A4051-58E8-4C36-8A70-597FF02FBCFC}"/>
            </a:ext>
          </a:extLst>
        </xdr:cNvPr>
        <xdr:cNvSpPr txBox="1"/>
      </xdr:nvSpPr>
      <xdr:spPr>
        <a:xfrm>
          <a:off x="14846300" y="59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3" name="直線コネクタ 132">
          <a:extLst>
            <a:ext uri="{FF2B5EF4-FFF2-40B4-BE49-F238E27FC236}">
              <a16:creationId xmlns:a16="http://schemas.microsoft.com/office/drawing/2014/main" id="{3E9F7146-DD70-4B44-8A0F-2994FF65885F}"/>
            </a:ext>
          </a:extLst>
        </xdr:cNvPr>
        <xdr:cNvCxnSpPr/>
      </xdr:nvCxnSpPr>
      <xdr:spPr>
        <a:xfrm>
          <a:off x="14706600" y="592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38B8F970-E697-4B72-9A50-FE96879E828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923172B0-45F0-41F6-8460-1F50331A47B2}"/>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36" name="債務償還比率平均値テキスト">
          <a:extLst>
            <a:ext uri="{FF2B5EF4-FFF2-40B4-BE49-F238E27FC236}">
              <a16:creationId xmlns:a16="http://schemas.microsoft.com/office/drawing/2014/main" id="{55AD2343-8B6F-45CB-8177-59B050BF348C}"/>
            </a:ext>
          </a:extLst>
        </xdr:cNvPr>
        <xdr:cNvSpPr txBox="1"/>
      </xdr:nvSpPr>
      <xdr:spPr>
        <a:xfrm>
          <a:off x="14846300" y="49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7" name="フローチャート: 判断 136">
          <a:extLst>
            <a:ext uri="{FF2B5EF4-FFF2-40B4-BE49-F238E27FC236}">
              <a16:creationId xmlns:a16="http://schemas.microsoft.com/office/drawing/2014/main" id="{A1B75050-B577-4473-ADE9-2B3277F0F930}"/>
            </a:ext>
          </a:extLst>
        </xdr:cNvPr>
        <xdr:cNvSpPr/>
      </xdr:nvSpPr>
      <xdr:spPr>
        <a:xfrm>
          <a:off x="14744700" y="495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8" name="フローチャート: 判断 137">
          <a:extLst>
            <a:ext uri="{FF2B5EF4-FFF2-40B4-BE49-F238E27FC236}">
              <a16:creationId xmlns:a16="http://schemas.microsoft.com/office/drawing/2014/main" id="{68BA2601-DF62-494E-AB06-68825B220D6E}"/>
            </a:ext>
          </a:extLst>
        </xdr:cNvPr>
        <xdr:cNvSpPr/>
      </xdr:nvSpPr>
      <xdr:spPr>
        <a:xfrm>
          <a:off x="140335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9" name="フローチャート: 判断 138">
          <a:extLst>
            <a:ext uri="{FF2B5EF4-FFF2-40B4-BE49-F238E27FC236}">
              <a16:creationId xmlns:a16="http://schemas.microsoft.com/office/drawing/2014/main" id="{D12DBBC7-C052-43E5-8EC7-60DF689B5EC9}"/>
            </a:ext>
          </a:extLst>
        </xdr:cNvPr>
        <xdr:cNvSpPr/>
      </xdr:nvSpPr>
      <xdr:spPr>
        <a:xfrm>
          <a:off x="13271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0" name="フローチャート: 判断 139">
          <a:extLst>
            <a:ext uri="{FF2B5EF4-FFF2-40B4-BE49-F238E27FC236}">
              <a16:creationId xmlns:a16="http://schemas.microsoft.com/office/drawing/2014/main" id="{B1F3E990-E67A-4583-9FFB-33A3F439A55F}"/>
            </a:ext>
          </a:extLst>
        </xdr:cNvPr>
        <xdr:cNvSpPr/>
      </xdr:nvSpPr>
      <xdr:spPr>
        <a:xfrm>
          <a:off x="12509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1" name="フローチャート: 判断 140">
          <a:extLst>
            <a:ext uri="{FF2B5EF4-FFF2-40B4-BE49-F238E27FC236}">
              <a16:creationId xmlns:a16="http://schemas.microsoft.com/office/drawing/2014/main" id="{70345CDC-0C4E-47F3-8FC8-BE3A289DBB42}"/>
            </a:ext>
          </a:extLst>
        </xdr:cNvPr>
        <xdr:cNvSpPr/>
      </xdr:nvSpPr>
      <xdr:spPr>
        <a:xfrm>
          <a:off x="11747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2359155-E882-4D7E-8040-7BFCE4C8258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7464BE4-D145-48B0-B3A8-7173D8FA717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B31626B-91F8-4946-8FDF-41569A6E14D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73B282A-80DA-4561-B097-190B95EF0BC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7F3FEC2-17ED-4F73-97E4-84A57DF51A4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34336</xdr:rowOff>
    </xdr:from>
    <xdr:to>
      <xdr:col>76</xdr:col>
      <xdr:colOff>73025</xdr:colOff>
      <xdr:row>27</xdr:row>
      <xdr:rowOff>135936</xdr:rowOff>
    </xdr:to>
    <xdr:sp macro="" textlink="">
      <xdr:nvSpPr>
        <xdr:cNvPr id="147" name="楕円 146">
          <a:extLst>
            <a:ext uri="{FF2B5EF4-FFF2-40B4-BE49-F238E27FC236}">
              <a16:creationId xmlns:a16="http://schemas.microsoft.com/office/drawing/2014/main" id="{44327254-6551-4A6E-A411-DF0117401775}"/>
            </a:ext>
          </a:extLst>
        </xdr:cNvPr>
        <xdr:cNvSpPr/>
      </xdr:nvSpPr>
      <xdr:spPr>
        <a:xfrm>
          <a:off x="14744700" y="46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57213</xdr:rowOff>
    </xdr:from>
    <xdr:ext cx="469744" cy="259045"/>
    <xdr:sp macro="" textlink="">
      <xdr:nvSpPr>
        <xdr:cNvPr id="148" name="債務償還比率該当値テキスト">
          <a:extLst>
            <a:ext uri="{FF2B5EF4-FFF2-40B4-BE49-F238E27FC236}">
              <a16:creationId xmlns:a16="http://schemas.microsoft.com/office/drawing/2014/main" id="{6099C66D-10C2-4AC5-AC5C-9C41636C7D1D}"/>
            </a:ext>
          </a:extLst>
        </xdr:cNvPr>
        <xdr:cNvSpPr txBox="1"/>
      </xdr:nvSpPr>
      <xdr:spPr>
        <a:xfrm>
          <a:off x="14846300" y="45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71537</xdr:rowOff>
    </xdr:from>
    <xdr:to>
      <xdr:col>72</xdr:col>
      <xdr:colOff>123825</xdr:colOff>
      <xdr:row>29</xdr:row>
      <xdr:rowOff>1687</xdr:rowOff>
    </xdr:to>
    <xdr:sp macro="" textlink="">
      <xdr:nvSpPr>
        <xdr:cNvPr id="149" name="楕円 148">
          <a:extLst>
            <a:ext uri="{FF2B5EF4-FFF2-40B4-BE49-F238E27FC236}">
              <a16:creationId xmlns:a16="http://schemas.microsoft.com/office/drawing/2014/main" id="{518EFBD3-9C96-4E46-BDB6-E98E31E376EB}"/>
            </a:ext>
          </a:extLst>
        </xdr:cNvPr>
        <xdr:cNvSpPr/>
      </xdr:nvSpPr>
      <xdr:spPr>
        <a:xfrm>
          <a:off x="14033500" y="48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85136</xdr:rowOff>
    </xdr:from>
    <xdr:to>
      <xdr:col>76</xdr:col>
      <xdr:colOff>22225</xdr:colOff>
      <xdr:row>28</xdr:row>
      <xdr:rowOff>122337</xdr:rowOff>
    </xdr:to>
    <xdr:cxnSp macro="">
      <xdr:nvCxnSpPr>
        <xdr:cNvPr id="150" name="直線コネクタ 149">
          <a:extLst>
            <a:ext uri="{FF2B5EF4-FFF2-40B4-BE49-F238E27FC236}">
              <a16:creationId xmlns:a16="http://schemas.microsoft.com/office/drawing/2014/main" id="{A4039BB0-CE8A-445A-A200-CE030504B7F1}"/>
            </a:ext>
          </a:extLst>
        </xdr:cNvPr>
        <xdr:cNvCxnSpPr/>
      </xdr:nvCxnSpPr>
      <xdr:spPr>
        <a:xfrm flipV="1">
          <a:off x="14084300" y="4714286"/>
          <a:ext cx="711200" cy="20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116913</xdr:rowOff>
    </xdr:from>
    <xdr:to>
      <xdr:col>68</xdr:col>
      <xdr:colOff>123825</xdr:colOff>
      <xdr:row>30</xdr:row>
      <xdr:rowOff>47063</xdr:rowOff>
    </xdr:to>
    <xdr:sp macro="" textlink="">
      <xdr:nvSpPr>
        <xdr:cNvPr id="151" name="楕円 150">
          <a:extLst>
            <a:ext uri="{FF2B5EF4-FFF2-40B4-BE49-F238E27FC236}">
              <a16:creationId xmlns:a16="http://schemas.microsoft.com/office/drawing/2014/main" id="{E328EA70-8F3B-40A7-B3E8-30E78102A3BE}"/>
            </a:ext>
          </a:extLst>
        </xdr:cNvPr>
        <xdr:cNvSpPr/>
      </xdr:nvSpPr>
      <xdr:spPr>
        <a:xfrm>
          <a:off x="13271500" y="50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122337</xdr:rowOff>
    </xdr:from>
    <xdr:to>
      <xdr:col>72</xdr:col>
      <xdr:colOff>73025</xdr:colOff>
      <xdr:row>29</xdr:row>
      <xdr:rowOff>167713</xdr:rowOff>
    </xdr:to>
    <xdr:cxnSp macro="">
      <xdr:nvCxnSpPr>
        <xdr:cNvPr id="152" name="直線コネクタ 151">
          <a:extLst>
            <a:ext uri="{FF2B5EF4-FFF2-40B4-BE49-F238E27FC236}">
              <a16:creationId xmlns:a16="http://schemas.microsoft.com/office/drawing/2014/main" id="{E805C94C-0FC5-4C89-AA7C-7BA8C71B8295}"/>
            </a:ext>
          </a:extLst>
        </xdr:cNvPr>
        <xdr:cNvCxnSpPr/>
      </xdr:nvCxnSpPr>
      <xdr:spPr>
        <a:xfrm flipV="1">
          <a:off x="13322300" y="4922937"/>
          <a:ext cx="762000" cy="2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99523</xdr:rowOff>
    </xdr:from>
    <xdr:to>
      <xdr:col>64</xdr:col>
      <xdr:colOff>123825</xdr:colOff>
      <xdr:row>31</xdr:row>
      <xdr:rowOff>29673</xdr:rowOff>
    </xdr:to>
    <xdr:sp macro="" textlink="">
      <xdr:nvSpPr>
        <xdr:cNvPr id="153" name="楕円 152">
          <a:extLst>
            <a:ext uri="{FF2B5EF4-FFF2-40B4-BE49-F238E27FC236}">
              <a16:creationId xmlns:a16="http://schemas.microsoft.com/office/drawing/2014/main" id="{2215EF3A-511E-4380-A3DF-2D504FDDC21C}"/>
            </a:ext>
          </a:extLst>
        </xdr:cNvPr>
        <xdr:cNvSpPr/>
      </xdr:nvSpPr>
      <xdr:spPr>
        <a:xfrm>
          <a:off x="12509500" y="52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167713</xdr:rowOff>
    </xdr:from>
    <xdr:to>
      <xdr:col>68</xdr:col>
      <xdr:colOff>73025</xdr:colOff>
      <xdr:row>30</xdr:row>
      <xdr:rowOff>150323</xdr:rowOff>
    </xdr:to>
    <xdr:cxnSp macro="">
      <xdr:nvCxnSpPr>
        <xdr:cNvPr id="154" name="直線コネクタ 153">
          <a:extLst>
            <a:ext uri="{FF2B5EF4-FFF2-40B4-BE49-F238E27FC236}">
              <a16:creationId xmlns:a16="http://schemas.microsoft.com/office/drawing/2014/main" id="{4C48D7EB-F5A5-4E15-ADCC-415A4498D233}"/>
            </a:ext>
          </a:extLst>
        </xdr:cNvPr>
        <xdr:cNvCxnSpPr/>
      </xdr:nvCxnSpPr>
      <xdr:spPr>
        <a:xfrm flipV="1">
          <a:off x="12560300" y="5139763"/>
          <a:ext cx="762000" cy="15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74849</xdr:rowOff>
    </xdr:from>
    <xdr:to>
      <xdr:col>60</xdr:col>
      <xdr:colOff>123825</xdr:colOff>
      <xdr:row>31</xdr:row>
      <xdr:rowOff>4999</xdr:rowOff>
    </xdr:to>
    <xdr:sp macro="" textlink="">
      <xdr:nvSpPr>
        <xdr:cNvPr id="155" name="楕円 154">
          <a:extLst>
            <a:ext uri="{FF2B5EF4-FFF2-40B4-BE49-F238E27FC236}">
              <a16:creationId xmlns:a16="http://schemas.microsoft.com/office/drawing/2014/main" id="{8A0461A8-85F7-436D-893A-5BC2E1B0B19A}"/>
            </a:ext>
          </a:extLst>
        </xdr:cNvPr>
        <xdr:cNvSpPr/>
      </xdr:nvSpPr>
      <xdr:spPr>
        <a:xfrm>
          <a:off x="11747500" y="52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125649</xdr:rowOff>
    </xdr:from>
    <xdr:to>
      <xdr:col>64</xdr:col>
      <xdr:colOff>73025</xdr:colOff>
      <xdr:row>30</xdr:row>
      <xdr:rowOff>150323</xdr:rowOff>
    </xdr:to>
    <xdr:cxnSp macro="">
      <xdr:nvCxnSpPr>
        <xdr:cNvPr id="156" name="直線コネクタ 155">
          <a:extLst>
            <a:ext uri="{FF2B5EF4-FFF2-40B4-BE49-F238E27FC236}">
              <a16:creationId xmlns:a16="http://schemas.microsoft.com/office/drawing/2014/main" id="{4092DCFA-A9C4-488B-81A9-58AC335B884F}"/>
            </a:ext>
          </a:extLst>
        </xdr:cNvPr>
        <xdr:cNvCxnSpPr/>
      </xdr:nvCxnSpPr>
      <xdr:spPr>
        <a:xfrm>
          <a:off x="11798300" y="526914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57" name="n_1aveValue債務償還比率">
          <a:extLst>
            <a:ext uri="{FF2B5EF4-FFF2-40B4-BE49-F238E27FC236}">
              <a16:creationId xmlns:a16="http://schemas.microsoft.com/office/drawing/2014/main" id="{15DB9D9B-3E6C-4954-8006-DE1388ED9738}"/>
            </a:ext>
          </a:extLst>
        </xdr:cNvPr>
        <xdr:cNvSpPr txBox="1"/>
      </xdr:nvSpPr>
      <xdr:spPr>
        <a:xfrm>
          <a:off x="13836727" y="50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8" name="n_2aveValue債務償還比率">
          <a:extLst>
            <a:ext uri="{FF2B5EF4-FFF2-40B4-BE49-F238E27FC236}">
              <a16:creationId xmlns:a16="http://schemas.microsoft.com/office/drawing/2014/main" id="{CEF1A26F-58BD-4FC9-B5A8-5687CCA237EA}"/>
            </a:ext>
          </a:extLst>
        </xdr:cNvPr>
        <xdr:cNvSpPr txBox="1"/>
      </xdr:nvSpPr>
      <xdr:spPr>
        <a:xfrm>
          <a:off x="13087427" y="483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9" name="n_3aveValue債務償還比率">
          <a:extLst>
            <a:ext uri="{FF2B5EF4-FFF2-40B4-BE49-F238E27FC236}">
              <a16:creationId xmlns:a16="http://schemas.microsoft.com/office/drawing/2014/main" id="{4F3B4492-3D04-4989-859E-0568BE0C6222}"/>
            </a:ext>
          </a:extLst>
        </xdr:cNvPr>
        <xdr:cNvSpPr txBox="1"/>
      </xdr:nvSpPr>
      <xdr:spPr>
        <a:xfrm>
          <a:off x="12325427" y="48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0" name="n_4aveValue債務償還比率">
          <a:extLst>
            <a:ext uri="{FF2B5EF4-FFF2-40B4-BE49-F238E27FC236}">
              <a16:creationId xmlns:a16="http://schemas.microsoft.com/office/drawing/2014/main" id="{59EBA13B-56EB-49BD-B5EA-1D2FF1333F97}"/>
            </a:ext>
          </a:extLst>
        </xdr:cNvPr>
        <xdr:cNvSpPr txBox="1"/>
      </xdr:nvSpPr>
      <xdr:spPr>
        <a:xfrm>
          <a:off x="11563427" y="485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18214</xdr:rowOff>
    </xdr:from>
    <xdr:ext cx="469744" cy="259045"/>
    <xdr:sp macro="" textlink="">
      <xdr:nvSpPr>
        <xdr:cNvPr id="161" name="n_1mainValue債務償還比率">
          <a:extLst>
            <a:ext uri="{FF2B5EF4-FFF2-40B4-BE49-F238E27FC236}">
              <a16:creationId xmlns:a16="http://schemas.microsoft.com/office/drawing/2014/main" id="{52503659-9D7B-4870-AC9B-794DBB3FEDF1}"/>
            </a:ext>
          </a:extLst>
        </xdr:cNvPr>
        <xdr:cNvSpPr txBox="1"/>
      </xdr:nvSpPr>
      <xdr:spPr>
        <a:xfrm>
          <a:off x="13836727" y="464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38190</xdr:rowOff>
    </xdr:from>
    <xdr:ext cx="469744" cy="259045"/>
    <xdr:sp macro="" textlink="">
      <xdr:nvSpPr>
        <xdr:cNvPr id="162" name="n_2mainValue債務償還比率">
          <a:extLst>
            <a:ext uri="{FF2B5EF4-FFF2-40B4-BE49-F238E27FC236}">
              <a16:creationId xmlns:a16="http://schemas.microsoft.com/office/drawing/2014/main" id="{26C7403E-4C94-404E-A265-2C66BB2A4BE0}"/>
            </a:ext>
          </a:extLst>
        </xdr:cNvPr>
        <xdr:cNvSpPr txBox="1"/>
      </xdr:nvSpPr>
      <xdr:spPr>
        <a:xfrm>
          <a:off x="13087427" y="51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20800</xdr:rowOff>
    </xdr:from>
    <xdr:ext cx="469744" cy="259045"/>
    <xdr:sp macro="" textlink="">
      <xdr:nvSpPr>
        <xdr:cNvPr id="163" name="n_3mainValue債務償還比率">
          <a:extLst>
            <a:ext uri="{FF2B5EF4-FFF2-40B4-BE49-F238E27FC236}">
              <a16:creationId xmlns:a16="http://schemas.microsoft.com/office/drawing/2014/main" id="{D61F3847-647A-45C3-9A52-FA817915136F}"/>
            </a:ext>
          </a:extLst>
        </xdr:cNvPr>
        <xdr:cNvSpPr txBox="1"/>
      </xdr:nvSpPr>
      <xdr:spPr>
        <a:xfrm>
          <a:off x="12325427" y="533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167576</xdr:rowOff>
    </xdr:from>
    <xdr:ext cx="469744" cy="259045"/>
    <xdr:sp macro="" textlink="">
      <xdr:nvSpPr>
        <xdr:cNvPr id="164" name="n_4mainValue債務償還比率">
          <a:extLst>
            <a:ext uri="{FF2B5EF4-FFF2-40B4-BE49-F238E27FC236}">
              <a16:creationId xmlns:a16="http://schemas.microsoft.com/office/drawing/2014/main" id="{98EF0C37-F32C-43BC-826A-16D2B09BEC91}"/>
            </a:ext>
          </a:extLst>
        </xdr:cNvPr>
        <xdr:cNvSpPr txBox="1"/>
      </xdr:nvSpPr>
      <xdr:spPr>
        <a:xfrm>
          <a:off x="11563427" y="53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54E5D69-94A0-4850-B0D4-68007FCF33B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D04B321-C239-4587-A6F9-D50E85C6C67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2D39187-7A98-4C24-9D96-A2F5DDCEFD7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7F5985F-C20F-4400-9506-40875F79F2B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68026E3-9559-4BB7-9CBE-F5F0E376A67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5FCA8B4-7998-48ED-AC74-5345956AC7D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AAAEA4-3404-4898-ABBA-7A7B2647C9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A76E8E-DEA4-4E13-BDC6-E7C9341BCF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8A7ADC-931C-4F63-9EA7-7619745CDF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6E3C63-4292-439A-B7BD-C6E63EE2C7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E05D0C-6A8D-4C05-8388-0E6F17E130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9C5142-79DE-416E-AC45-26B077D8DF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DDD92B-4674-4DF8-A3F2-CE7A1AD2EA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79DC49-0035-43DA-AE66-57A5D5E539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F27E74-E50C-4AD3-8EE9-000315228E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8F4212-6E4C-4579-919D-689F8CF33C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1B6237-A77B-4180-9098-D9BB639D25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3D3C59-0EDB-421F-B7FD-FAFC7E27F0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2662AB-B178-4C6F-90FF-4D9248000D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B531D8-784A-46D7-9D1E-E99BC0260F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E56AAB-B50E-44BB-BB2A-B81B38C469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8E0AC5-D681-4640-BFD0-6BF112A196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DF7287-61EE-43C0-BF0E-909ADAC888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340B03-033F-4CB7-9D34-FC54B7B1AE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D592BE-1017-4850-8605-431146BF4F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7B603E-A5DC-4A23-B221-E38E15E235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1C001F-9824-4CEC-B368-4591B97725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742731-8DF9-4B2C-BFBD-D3D3A479DC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726097-CD68-465F-9E67-510A90DBA3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363A85-B0C9-4F1A-9662-AFDB2566D8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A03404-A079-41CC-BFDA-DF9F3D5BAA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B0206C-08E2-4928-8039-547B4CD7DC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9CB4DB-F60B-4121-ACE8-D4836BA6CE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09CF96-A2B0-4DDC-9CEB-CCE3CA19C5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505D5A-FE2A-4279-B9C0-8080091685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D84555-8100-4DA7-99A7-1BB5AAEC7B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63D054-3B07-4F59-8B9A-9BCCEE018A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EAEC75-8907-46DF-A393-527C99704E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63AFC4-031F-4C12-A9FE-3020E74A87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7C37B2-5D12-4F3A-978E-EC88C327CF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3CB3D7-A6F7-4BC0-80DE-DA9EE56231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DF18EB-7766-473B-BBFB-25E5B53C43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E93E2A-80B9-4F2E-A9E8-BDABBE441A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EEC870-5CF0-49BE-B24E-4A3F15BE86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3E009F-92F6-4C8C-AFB3-B04D523302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478C12-76CB-4BCB-B05A-02AB368D55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BF1C42-BBFA-489E-8476-A892E97F19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F55FB0-5587-4309-810D-2812926023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F290C72-1253-42AB-8606-2E8BBFF5C9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9AEC91-4F39-489A-B143-31BBDA75F75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65DAAFD-72E1-4139-9190-101B196D275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BEB868-B5F0-4319-93ED-07E006445B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232907B-8198-4392-988A-4448F25F3CA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361DE39-12C2-4C6D-A114-11CD69EB76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B99180-F1C2-4980-BFCA-9F38CBBA460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3167C7-B4F7-4155-97B6-D8974C19B14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9E380C-9EA6-464D-92F2-A071D705702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2EE812F-4AB5-4242-9659-9C3C5E2CC25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990C21-8FD9-4299-8E15-90F790BF6A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63C4317-B11E-4AEA-95BE-3CE37D19E21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50B543-32F5-408D-96F3-534B71964E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289E2A9B-7798-428B-B027-5FCE862F2E6B}"/>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A8B8616F-1691-4734-B7B2-6CEBB3EE8C3C}"/>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E6209CB5-F236-4587-ADDA-84C019E239B5}"/>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92AFB77-A11A-4F10-8EB1-AFFEDA7EED3C}"/>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F62B397D-57A0-4C02-8CF8-C7554B69B0FE}"/>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F2DDDE-ED16-4820-9585-48C11DAFE043}"/>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F29ED7F4-CE91-4B89-A2C7-AF53BA25C42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58D1EF8-0BFE-41D8-8E86-3182C29F40D7}"/>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A7F48A00-A410-4DD3-A232-5DA5E7C56A8A}"/>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4C07A7E5-8B9E-45F9-8E77-941E1AC7D353}"/>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572A617C-F008-4E87-A083-3B7CF3859BBF}"/>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F7C388-C767-4FA4-9533-D02CE58D99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60EBC3-3C8A-4108-9763-D4A7B56DAD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64AAEB-81AB-4102-89FE-076EC9994C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44938C-7A66-4ED7-A9AE-BCC90FE92A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920DC5-91E7-4436-A5AB-3DAF41319C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3" name="楕円 72">
          <a:extLst>
            <a:ext uri="{FF2B5EF4-FFF2-40B4-BE49-F238E27FC236}">
              <a16:creationId xmlns:a16="http://schemas.microsoft.com/office/drawing/2014/main" id="{CAE977CA-80C3-453B-9EC9-F93516BCA31E}"/>
            </a:ext>
          </a:extLst>
        </xdr:cNvPr>
        <xdr:cNvSpPr/>
      </xdr:nvSpPr>
      <xdr:spPr>
        <a:xfrm>
          <a:off x="4584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FB71578C-CDF0-4ACF-81AF-551BA90A52D7}"/>
            </a:ext>
          </a:extLst>
        </xdr:cNvPr>
        <xdr:cNvSpPr txBox="1"/>
      </xdr:nvSpPr>
      <xdr:spPr>
        <a:xfrm>
          <a:off x="4673600"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76835</xdr:rowOff>
    </xdr:from>
    <xdr:to>
      <xdr:col>20</xdr:col>
      <xdr:colOff>38100</xdr:colOff>
      <xdr:row>37</xdr:row>
      <xdr:rowOff>6985</xdr:rowOff>
    </xdr:to>
    <xdr:sp macro="" textlink="">
      <xdr:nvSpPr>
        <xdr:cNvPr id="75" name="楕円 74">
          <a:extLst>
            <a:ext uri="{FF2B5EF4-FFF2-40B4-BE49-F238E27FC236}">
              <a16:creationId xmlns:a16="http://schemas.microsoft.com/office/drawing/2014/main" id="{898AE7DA-7FB3-49CF-ABF7-3CEC3F66D3F2}"/>
            </a:ext>
          </a:extLst>
        </xdr:cNvPr>
        <xdr:cNvSpPr/>
      </xdr:nvSpPr>
      <xdr:spPr>
        <a:xfrm>
          <a:off x="3746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36</xdr:row>
      <xdr:rowOff>161925</xdr:rowOff>
    </xdr:to>
    <xdr:cxnSp macro="">
      <xdr:nvCxnSpPr>
        <xdr:cNvPr id="76" name="直線コネクタ 75">
          <a:extLst>
            <a:ext uri="{FF2B5EF4-FFF2-40B4-BE49-F238E27FC236}">
              <a16:creationId xmlns:a16="http://schemas.microsoft.com/office/drawing/2014/main" id="{8136D4FA-890E-4A03-A59A-CA1E8AF043CD}"/>
            </a:ext>
          </a:extLst>
        </xdr:cNvPr>
        <xdr:cNvCxnSpPr/>
      </xdr:nvCxnSpPr>
      <xdr:spPr>
        <a:xfrm>
          <a:off x="3797300" y="62998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a:extLst>
            <a:ext uri="{FF2B5EF4-FFF2-40B4-BE49-F238E27FC236}">
              <a16:creationId xmlns:a16="http://schemas.microsoft.com/office/drawing/2014/main" id="{0989FC6B-D867-4154-93CC-042672B62616}"/>
            </a:ext>
          </a:extLst>
        </xdr:cNvPr>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36</xdr:row>
      <xdr:rowOff>127635</xdr:rowOff>
    </xdr:to>
    <xdr:cxnSp macro="">
      <xdr:nvCxnSpPr>
        <xdr:cNvPr id="78" name="直線コネクタ 77">
          <a:extLst>
            <a:ext uri="{FF2B5EF4-FFF2-40B4-BE49-F238E27FC236}">
              <a16:creationId xmlns:a16="http://schemas.microsoft.com/office/drawing/2014/main" id="{A320BB14-A765-4BD7-8D17-C93B98405C5D}"/>
            </a:ext>
          </a:extLst>
        </xdr:cNvPr>
        <xdr:cNvCxnSpPr/>
      </xdr:nvCxnSpPr>
      <xdr:spPr>
        <a:xfrm>
          <a:off x="2908300" y="6292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79" name="n_1aveValue【道路】&#10;有形固定資産減価償却率">
          <a:extLst>
            <a:ext uri="{FF2B5EF4-FFF2-40B4-BE49-F238E27FC236}">
              <a16:creationId xmlns:a16="http://schemas.microsoft.com/office/drawing/2014/main" id="{65136EEB-1C3C-4F38-8893-E28FEFAFF25C}"/>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0" name="n_2aveValue【道路】&#10;有形固定資産減価償却率">
          <a:extLst>
            <a:ext uri="{FF2B5EF4-FFF2-40B4-BE49-F238E27FC236}">
              <a16:creationId xmlns:a16="http://schemas.microsoft.com/office/drawing/2014/main" id="{03AA241A-12BF-4C1D-8BE5-F56427BABDF8}"/>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1" name="n_3aveValue【道路】&#10;有形固定資産減価償却率">
          <a:extLst>
            <a:ext uri="{FF2B5EF4-FFF2-40B4-BE49-F238E27FC236}">
              <a16:creationId xmlns:a16="http://schemas.microsoft.com/office/drawing/2014/main" id="{7FC7063B-CC0B-41AE-917F-96CCA34BF4AC}"/>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2" name="n_4aveValue【道路】&#10;有形固定資産減価償却率">
          <a:extLst>
            <a:ext uri="{FF2B5EF4-FFF2-40B4-BE49-F238E27FC236}">
              <a16:creationId xmlns:a16="http://schemas.microsoft.com/office/drawing/2014/main" id="{C441D18A-00DE-4CDE-A24F-60113E073E1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23512</xdr:rowOff>
    </xdr:from>
    <xdr:ext cx="405111" cy="259045"/>
    <xdr:sp macro="" textlink="">
      <xdr:nvSpPr>
        <xdr:cNvPr id="83" name="n_1mainValue【道路】&#10;有形固定資産減価償却率">
          <a:extLst>
            <a:ext uri="{FF2B5EF4-FFF2-40B4-BE49-F238E27FC236}">
              <a16:creationId xmlns:a16="http://schemas.microsoft.com/office/drawing/2014/main" id="{159689A9-37EB-42DA-886A-2B8CC5C65C57}"/>
            </a:ext>
          </a:extLst>
        </xdr:cNvPr>
        <xdr:cNvSpPr txBox="1"/>
      </xdr:nvSpPr>
      <xdr:spPr>
        <a:xfrm>
          <a:off x="3582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15892</xdr:rowOff>
    </xdr:from>
    <xdr:ext cx="405111" cy="259045"/>
    <xdr:sp macro="" textlink="">
      <xdr:nvSpPr>
        <xdr:cNvPr id="84" name="n_2mainValue【道路】&#10;有形固定資産減価償却率">
          <a:extLst>
            <a:ext uri="{FF2B5EF4-FFF2-40B4-BE49-F238E27FC236}">
              <a16:creationId xmlns:a16="http://schemas.microsoft.com/office/drawing/2014/main" id="{C57B7750-B11C-4C95-85F8-79288D8B1688}"/>
            </a:ext>
          </a:extLst>
        </xdr:cNvPr>
        <xdr:cNvSpPr txBox="1"/>
      </xdr:nvSpPr>
      <xdr:spPr>
        <a:xfrm>
          <a:off x="2705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92E6777-1257-492C-AAFD-9C9C480045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9F066307-5D03-4301-B3E4-74DB30B637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3ABF68F5-BB69-4BD6-AE82-AEF25DBBE2D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B8E152DB-BE3F-4CCB-9EDD-763694C978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2C48413-AB33-4A2F-B647-DFC1F91368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C148D946-B53B-4996-9850-077B7132B0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84C0B0BE-9119-4585-957B-9F87C01A85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4B34067B-BD05-4C09-B42E-1BB833D026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918FD0C3-B8F0-45A0-B584-8C18DBA750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A0EBCD6-0957-46E9-83A8-283A7B33A4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E50D3B97-1A35-4245-B088-43773DEBE94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DFF8CF90-1E80-4EFE-A6A8-E5E3EE24A57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7E593A52-6FEF-43A6-92CE-4DF594C168F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79278DCC-25D0-45B1-ACAB-7AB60E59DBB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2EF3016F-9CF6-450B-A41D-785278209C6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F2D67E0A-C663-4664-B325-D81AE601966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AAF6242E-1F62-45FF-BDA7-3753BE7C61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FAAED344-0553-4E97-A283-4C0923097A2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7DA784AC-F9E5-4751-B011-B3A56B1A0FE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8F014172-0040-4378-A960-9FF835352DE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B2F62F24-ABB4-4A47-BA17-4C6E0D27B5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id="{211E9D4D-3908-4606-8BB8-D1C81CD82E6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42F97242-CDC6-41B8-8695-3892D35893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08" name="直線コネクタ 107">
          <a:extLst>
            <a:ext uri="{FF2B5EF4-FFF2-40B4-BE49-F238E27FC236}">
              <a16:creationId xmlns:a16="http://schemas.microsoft.com/office/drawing/2014/main" id="{FD306281-3A78-4909-9FCD-BD20D989B925}"/>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09" name="【道路】&#10;一人当たり延長最小値テキスト">
          <a:extLst>
            <a:ext uri="{FF2B5EF4-FFF2-40B4-BE49-F238E27FC236}">
              <a16:creationId xmlns:a16="http://schemas.microsoft.com/office/drawing/2014/main" id="{4380796E-C56F-47FA-9F4C-9A04D515EBDE}"/>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0" name="直線コネクタ 109">
          <a:extLst>
            <a:ext uri="{FF2B5EF4-FFF2-40B4-BE49-F238E27FC236}">
              <a16:creationId xmlns:a16="http://schemas.microsoft.com/office/drawing/2014/main" id="{703FDB33-EA93-41CA-8F5A-D2C14D582B6E}"/>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1" name="【道路】&#10;一人当たり延長最大値テキスト">
          <a:extLst>
            <a:ext uri="{FF2B5EF4-FFF2-40B4-BE49-F238E27FC236}">
              <a16:creationId xmlns:a16="http://schemas.microsoft.com/office/drawing/2014/main" id="{378EE53F-DED9-446B-A639-B45B293CA0B5}"/>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2" name="直線コネクタ 111">
          <a:extLst>
            <a:ext uri="{FF2B5EF4-FFF2-40B4-BE49-F238E27FC236}">
              <a16:creationId xmlns:a16="http://schemas.microsoft.com/office/drawing/2014/main" id="{C3D127DA-77AA-4381-8AA4-61DDBE167B6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3" name="【道路】&#10;一人当たり延長平均値テキスト">
          <a:extLst>
            <a:ext uri="{FF2B5EF4-FFF2-40B4-BE49-F238E27FC236}">
              <a16:creationId xmlns:a16="http://schemas.microsoft.com/office/drawing/2014/main" id="{42974B42-697E-46F3-81F0-5DAB46C232F1}"/>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14" name="フローチャート: 判断 113">
          <a:extLst>
            <a:ext uri="{FF2B5EF4-FFF2-40B4-BE49-F238E27FC236}">
              <a16:creationId xmlns:a16="http://schemas.microsoft.com/office/drawing/2014/main" id="{E2CCCF17-41B6-41AA-B049-A00A87C0CA21}"/>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15" name="フローチャート: 判断 114">
          <a:extLst>
            <a:ext uri="{FF2B5EF4-FFF2-40B4-BE49-F238E27FC236}">
              <a16:creationId xmlns:a16="http://schemas.microsoft.com/office/drawing/2014/main" id="{9312693F-5B3A-4991-9ED7-FEB02D27B297}"/>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16" name="フローチャート: 判断 115">
          <a:extLst>
            <a:ext uri="{FF2B5EF4-FFF2-40B4-BE49-F238E27FC236}">
              <a16:creationId xmlns:a16="http://schemas.microsoft.com/office/drawing/2014/main" id="{51D8C7B9-3246-4992-8150-5660614E230E}"/>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17" name="フローチャート: 判断 116">
          <a:extLst>
            <a:ext uri="{FF2B5EF4-FFF2-40B4-BE49-F238E27FC236}">
              <a16:creationId xmlns:a16="http://schemas.microsoft.com/office/drawing/2014/main" id="{418EC5C0-B024-4EA6-A512-DAC774A2E89D}"/>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18" name="フローチャート: 判断 117">
          <a:extLst>
            <a:ext uri="{FF2B5EF4-FFF2-40B4-BE49-F238E27FC236}">
              <a16:creationId xmlns:a16="http://schemas.microsoft.com/office/drawing/2014/main" id="{6792AFE4-C2C7-487C-9C0C-FF75164AD13B}"/>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919BAC2-76E2-470F-947E-EA7686C9D0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79AE166-24E4-4FA6-8826-6353536F96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3B33327-F1A1-4E5D-8313-44F991CA0D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DB65BC6-2C87-47A0-9E2B-51E95ECAE2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B096CBB-5396-44E5-80AE-EF27A8FB79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108626</xdr:rowOff>
    </xdr:from>
    <xdr:to>
      <xdr:col>55</xdr:col>
      <xdr:colOff>50800</xdr:colOff>
      <xdr:row>42</xdr:row>
      <xdr:rowOff>38776</xdr:rowOff>
    </xdr:to>
    <xdr:sp macro="" textlink="">
      <xdr:nvSpPr>
        <xdr:cNvPr id="124" name="楕円 123">
          <a:extLst>
            <a:ext uri="{FF2B5EF4-FFF2-40B4-BE49-F238E27FC236}">
              <a16:creationId xmlns:a16="http://schemas.microsoft.com/office/drawing/2014/main" id="{4AA7BE91-74CE-4785-BE7B-4B9145F69BBE}"/>
            </a:ext>
          </a:extLst>
        </xdr:cNvPr>
        <xdr:cNvSpPr/>
      </xdr:nvSpPr>
      <xdr:spPr>
        <a:xfrm>
          <a:off x="10426700" y="71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25" name="【道路】&#10;一人当たり延長該当値テキスト">
          <a:extLst>
            <a:ext uri="{FF2B5EF4-FFF2-40B4-BE49-F238E27FC236}">
              <a16:creationId xmlns:a16="http://schemas.microsoft.com/office/drawing/2014/main" id="{2CE54E23-8C68-400D-B85A-BB80BBC3DE32}"/>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108849</xdr:rowOff>
    </xdr:from>
    <xdr:to>
      <xdr:col>50</xdr:col>
      <xdr:colOff>165100</xdr:colOff>
      <xdr:row>42</xdr:row>
      <xdr:rowOff>38999</xdr:rowOff>
    </xdr:to>
    <xdr:sp macro="" textlink="">
      <xdr:nvSpPr>
        <xdr:cNvPr id="126" name="楕円 125">
          <a:extLst>
            <a:ext uri="{FF2B5EF4-FFF2-40B4-BE49-F238E27FC236}">
              <a16:creationId xmlns:a16="http://schemas.microsoft.com/office/drawing/2014/main" id="{EECEC863-FEA5-487D-BDBE-1F0E88B6F263}"/>
            </a:ext>
          </a:extLst>
        </xdr:cNvPr>
        <xdr:cNvSpPr/>
      </xdr:nvSpPr>
      <xdr:spPr>
        <a:xfrm>
          <a:off x="9588500" y="71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159426</xdr:rowOff>
    </xdr:from>
    <xdr:to>
      <xdr:col>55</xdr:col>
      <xdr:colOff>0</xdr:colOff>
      <xdr:row>41</xdr:row>
      <xdr:rowOff>159649</xdr:rowOff>
    </xdr:to>
    <xdr:cxnSp macro="">
      <xdr:nvCxnSpPr>
        <xdr:cNvPr id="127" name="直線コネクタ 126">
          <a:extLst>
            <a:ext uri="{FF2B5EF4-FFF2-40B4-BE49-F238E27FC236}">
              <a16:creationId xmlns:a16="http://schemas.microsoft.com/office/drawing/2014/main" id="{01E056E3-416B-4BEE-B040-8DDDDCF7A78E}"/>
            </a:ext>
          </a:extLst>
        </xdr:cNvPr>
        <xdr:cNvCxnSpPr/>
      </xdr:nvCxnSpPr>
      <xdr:spPr>
        <a:xfrm flipV="1">
          <a:off x="9639300" y="7188876"/>
          <a:ext cx="8382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108834</xdr:rowOff>
    </xdr:from>
    <xdr:to>
      <xdr:col>46</xdr:col>
      <xdr:colOff>38100</xdr:colOff>
      <xdr:row>42</xdr:row>
      <xdr:rowOff>38984</xdr:rowOff>
    </xdr:to>
    <xdr:sp macro="" textlink="">
      <xdr:nvSpPr>
        <xdr:cNvPr id="128" name="楕円 127">
          <a:extLst>
            <a:ext uri="{FF2B5EF4-FFF2-40B4-BE49-F238E27FC236}">
              <a16:creationId xmlns:a16="http://schemas.microsoft.com/office/drawing/2014/main" id="{F52E27D0-2B3C-4674-A631-8EF392331624}"/>
            </a:ext>
          </a:extLst>
        </xdr:cNvPr>
        <xdr:cNvSpPr/>
      </xdr:nvSpPr>
      <xdr:spPr>
        <a:xfrm>
          <a:off x="8699500" y="71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159634</xdr:rowOff>
    </xdr:from>
    <xdr:to>
      <xdr:col>50</xdr:col>
      <xdr:colOff>114300</xdr:colOff>
      <xdr:row>41</xdr:row>
      <xdr:rowOff>159649</xdr:rowOff>
    </xdr:to>
    <xdr:cxnSp macro="">
      <xdr:nvCxnSpPr>
        <xdr:cNvPr id="129" name="直線コネクタ 128">
          <a:extLst>
            <a:ext uri="{FF2B5EF4-FFF2-40B4-BE49-F238E27FC236}">
              <a16:creationId xmlns:a16="http://schemas.microsoft.com/office/drawing/2014/main" id="{C8E3F9EA-7087-4B7B-8BEB-3227E8776700}"/>
            </a:ext>
          </a:extLst>
        </xdr:cNvPr>
        <xdr:cNvCxnSpPr/>
      </xdr:nvCxnSpPr>
      <xdr:spPr>
        <a:xfrm>
          <a:off x="8750300" y="718908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30" name="n_1aveValue【道路】&#10;一人当たり延長">
          <a:extLst>
            <a:ext uri="{FF2B5EF4-FFF2-40B4-BE49-F238E27FC236}">
              <a16:creationId xmlns:a16="http://schemas.microsoft.com/office/drawing/2014/main" id="{6FD29DAA-D790-40E2-9820-4802283A06AE}"/>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31" name="n_2aveValue【道路】&#10;一人当たり延長">
          <a:extLst>
            <a:ext uri="{FF2B5EF4-FFF2-40B4-BE49-F238E27FC236}">
              <a16:creationId xmlns:a16="http://schemas.microsoft.com/office/drawing/2014/main" id="{B56C6C7E-C6E0-4350-BC54-240C60309773}"/>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32" name="n_3aveValue【道路】&#10;一人当たり延長">
          <a:extLst>
            <a:ext uri="{FF2B5EF4-FFF2-40B4-BE49-F238E27FC236}">
              <a16:creationId xmlns:a16="http://schemas.microsoft.com/office/drawing/2014/main" id="{5DEFE1DF-11EF-4E46-8A25-1A7A140A4D7B}"/>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33" name="n_4aveValue【道路】&#10;一人当たり延長">
          <a:extLst>
            <a:ext uri="{FF2B5EF4-FFF2-40B4-BE49-F238E27FC236}">
              <a16:creationId xmlns:a16="http://schemas.microsoft.com/office/drawing/2014/main" id="{A42B2C74-7B45-4B5B-945E-7E0E6416959B}"/>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30126</xdr:rowOff>
    </xdr:from>
    <xdr:ext cx="534377" cy="259045"/>
    <xdr:sp macro="" textlink="">
      <xdr:nvSpPr>
        <xdr:cNvPr id="134" name="n_1mainValue【道路】&#10;一人当たり延長">
          <a:extLst>
            <a:ext uri="{FF2B5EF4-FFF2-40B4-BE49-F238E27FC236}">
              <a16:creationId xmlns:a16="http://schemas.microsoft.com/office/drawing/2014/main" id="{E716AB66-FAAB-4028-A627-3BB0FABC72ED}"/>
            </a:ext>
          </a:extLst>
        </xdr:cNvPr>
        <xdr:cNvSpPr txBox="1"/>
      </xdr:nvSpPr>
      <xdr:spPr>
        <a:xfrm>
          <a:off x="9359411" y="72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30111</xdr:rowOff>
    </xdr:from>
    <xdr:ext cx="534377" cy="259045"/>
    <xdr:sp macro="" textlink="">
      <xdr:nvSpPr>
        <xdr:cNvPr id="135" name="n_2mainValue【道路】&#10;一人当たり延長">
          <a:extLst>
            <a:ext uri="{FF2B5EF4-FFF2-40B4-BE49-F238E27FC236}">
              <a16:creationId xmlns:a16="http://schemas.microsoft.com/office/drawing/2014/main" id="{7C49BC14-B36B-40AF-96F3-E0A0CAC94E5A}"/>
            </a:ext>
          </a:extLst>
        </xdr:cNvPr>
        <xdr:cNvSpPr txBox="1"/>
      </xdr:nvSpPr>
      <xdr:spPr>
        <a:xfrm>
          <a:off x="8483111" y="72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D4FAF196-72DC-42E3-B139-E854CB0561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AB8033F2-761F-4A24-AA02-064FFDD230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2BC463BB-AC02-4106-BDDE-9C9597322D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E5B871FA-5864-4631-865F-094EC48A61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255DC674-90AF-4C18-85F9-1D7C2D9CFD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772BF7A9-9004-4F0F-BC33-C0A15BC98B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EDFF4320-8FD9-4946-86B8-2A838C34D1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BCB3F237-BB93-4897-BE20-F45E234C8C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789CE856-4DA0-4A05-961D-B576F84971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915AC1D4-3AD6-43E1-BA83-A54AA60A06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DFF9B09F-CFAA-4866-BE7E-D91007F1B0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EFFD6CD1-58E6-4D7C-A7AB-BE2F576E52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95E0D089-0B9B-4FDB-B98B-9A8A97CA139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DE2122A0-16F4-4EC1-9DDB-724AD39A34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B6EE3B87-A45C-422D-B5F9-05E3253B09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B118D9C6-C466-4AE3-AD57-5C1E7741D1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2612441-CC67-4608-9979-ABA539A1B1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88FCA5E6-4DF0-47B3-A71B-C52337546A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8BD46B85-DDAA-4AE8-AA75-569F436C7D6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18EF6657-ED0C-457C-B08E-E5CBBE970F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A561190F-C985-4838-996F-9A613422863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21A6EBDF-EC77-4964-83DD-89DA5D2ABB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CC5ED935-89AD-4D5C-892F-C8F81234BC8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8058058C-57CC-4736-91BA-F98BF9AF4F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0653FD61-7246-4FAE-AFC0-101DDE5158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61" name="直線コネクタ 160">
          <a:extLst>
            <a:ext uri="{FF2B5EF4-FFF2-40B4-BE49-F238E27FC236}">
              <a16:creationId xmlns:a16="http://schemas.microsoft.com/office/drawing/2014/main" id="{CFAD46C8-1757-46CB-B2AE-98D9C2F0864B}"/>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8C9CDEC4-C5F3-4871-A699-44207EC8B6F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3" name="直線コネクタ 162">
          <a:extLst>
            <a:ext uri="{FF2B5EF4-FFF2-40B4-BE49-F238E27FC236}">
              <a16:creationId xmlns:a16="http://schemas.microsoft.com/office/drawing/2014/main" id="{772750A2-773A-478E-B00C-140EE22764A4}"/>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6C1003C8-C083-479F-A158-E5E201D46485}"/>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5" name="直線コネクタ 164">
          <a:extLst>
            <a:ext uri="{FF2B5EF4-FFF2-40B4-BE49-F238E27FC236}">
              <a16:creationId xmlns:a16="http://schemas.microsoft.com/office/drawing/2014/main" id="{681C52DB-F8B7-4DF3-A225-165D8576B00C}"/>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A823ED79-B87C-49CE-BCD0-C033B3F3550F}"/>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67" name="フローチャート: 判断 166">
          <a:extLst>
            <a:ext uri="{FF2B5EF4-FFF2-40B4-BE49-F238E27FC236}">
              <a16:creationId xmlns:a16="http://schemas.microsoft.com/office/drawing/2014/main" id="{864C3A67-A0FE-4B39-9842-C3AE70CCD952}"/>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68" name="フローチャート: 判断 167">
          <a:extLst>
            <a:ext uri="{FF2B5EF4-FFF2-40B4-BE49-F238E27FC236}">
              <a16:creationId xmlns:a16="http://schemas.microsoft.com/office/drawing/2014/main" id="{4689B6FB-0727-407A-AC22-77A69703BB2C}"/>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69" name="フローチャート: 判断 168">
          <a:extLst>
            <a:ext uri="{FF2B5EF4-FFF2-40B4-BE49-F238E27FC236}">
              <a16:creationId xmlns:a16="http://schemas.microsoft.com/office/drawing/2014/main" id="{BA768066-A65C-40EF-BF23-28D3CDE39C26}"/>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70" name="フローチャート: 判断 169">
          <a:extLst>
            <a:ext uri="{FF2B5EF4-FFF2-40B4-BE49-F238E27FC236}">
              <a16:creationId xmlns:a16="http://schemas.microsoft.com/office/drawing/2014/main" id="{C48C1EDB-3251-4A30-A80F-080BAACC8787}"/>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71" name="フローチャート: 判断 170">
          <a:extLst>
            <a:ext uri="{FF2B5EF4-FFF2-40B4-BE49-F238E27FC236}">
              <a16:creationId xmlns:a16="http://schemas.microsoft.com/office/drawing/2014/main" id="{41D8BADC-8845-4874-BDC8-B3AFA02B315D}"/>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666A7C1-CAC6-4D53-9AE4-58D2A1D17E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95EB270-9FFC-400B-A45F-714D9E3FA6B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9936B46-4B00-4C02-B088-9E8A981C56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47DC1F4-3D59-483F-B8DC-24B478E09B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E319034-52C4-484C-9D85-7876C97C53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77" name="楕円 176">
          <a:extLst>
            <a:ext uri="{FF2B5EF4-FFF2-40B4-BE49-F238E27FC236}">
              <a16:creationId xmlns:a16="http://schemas.microsoft.com/office/drawing/2014/main" id="{37FC6DA8-62B6-41DC-88DE-9EA8592EAB22}"/>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C992FA28-F9CC-44C8-BF8D-178AA2AED74A}"/>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79" name="楕円 178">
          <a:extLst>
            <a:ext uri="{FF2B5EF4-FFF2-40B4-BE49-F238E27FC236}">
              <a16:creationId xmlns:a16="http://schemas.microsoft.com/office/drawing/2014/main" id="{E371E5F2-B98D-4156-AA49-FFA8AE74889F}"/>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111034</xdr:rowOff>
    </xdr:to>
    <xdr:cxnSp macro="">
      <xdr:nvCxnSpPr>
        <xdr:cNvPr id="180" name="直線コネクタ 179">
          <a:extLst>
            <a:ext uri="{FF2B5EF4-FFF2-40B4-BE49-F238E27FC236}">
              <a16:creationId xmlns:a16="http://schemas.microsoft.com/office/drawing/2014/main" id="{C2DBB742-2233-4821-8489-0AFC33ED3B5C}"/>
            </a:ext>
          </a:extLst>
        </xdr:cNvPr>
        <xdr:cNvCxnSpPr/>
      </xdr:nvCxnSpPr>
      <xdr:spPr>
        <a:xfrm>
          <a:off x="3797300" y="107197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81" name="楕円 180">
          <a:extLst>
            <a:ext uri="{FF2B5EF4-FFF2-40B4-BE49-F238E27FC236}">
              <a16:creationId xmlns:a16="http://schemas.microsoft.com/office/drawing/2014/main" id="{51AF520F-3D59-49FF-BE93-378631DC19F2}"/>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89807</xdr:rowOff>
    </xdr:to>
    <xdr:cxnSp macro="">
      <xdr:nvCxnSpPr>
        <xdr:cNvPr id="182" name="直線コネクタ 181">
          <a:extLst>
            <a:ext uri="{FF2B5EF4-FFF2-40B4-BE49-F238E27FC236}">
              <a16:creationId xmlns:a16="http://schemas.microsoft.com/office/drawing/2014/main" id="{0C3C561D-0737-480F-8FC9-193CD0C31378}"/>
            </a:ext>
          </a:extLst>
        </xdr:cNvPr>
        <xdr:cNvCxnSpPr/>
      </xdr:nvCxnSpPr>
      <xdr:spPr>
        <a:xfrm>
          <a:off x="2908300" y="106984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496C2DA6-628B-4109-9B35-D36B7C8B0E6D}"/>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DA51ACA6-09E6-4797-8EBF-1E6227F6C6B8}"/>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B1DA3166-944A-4ACC-AF49-5C55ED30F6E2}"/>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D853185F-6E10-4503-928B-0B9F5DD89AD8}"/>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12D7FBFD-CE1E-4274-A8EB-C86C8FC66DB6}"/>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E7C825FE-89AB-4CFE-8453-069D31AEE583}"/>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8777814F-F21B-475B-86DD-33E6BAA66A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3F7CFBC9-601E-4456-9BF7-5E5274F569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30A11243-0C40-4FB7-B110-40D0F89910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272E1623-BAB6-4C5C-AAA4-0073EDB3E3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AAF516FB-509D-49B0-AE4C-5F181FDB66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402371E8-CA28-4157-A460-1AAAF8ACEC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574F829E-5C92-4526-83FC-0F81543DA7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CFA82E59-524B-48C0-BD32-D162E0ED92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37A1F54F-F70B-48F2-B0F0-936D3BDC1A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8867A5CA-E202-4D3E-9E61-3AE44E4736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CCF116FB-315E-4F47-9DEE-CC6472035D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F072C096-C821-440F-9B53-3A8BD02ACA1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CBDEF6F8-6535-494D-9BD7-AD7C252FAE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F7DC4DFB-753E-4A1C-8055-B6B611B6DE6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C5F338E1-EA34-4586-82C7-A2BAF5A6DE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70570890-3BDC-424C-89A8-08391111CD8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B623223E-006D-46E0-A871-4397290373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CB6CC23E-9B51-46E0-8E2C-28B38F3948E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3171ABA2-8BBE-475E-A36D-2051A003C9C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2692E04C-C6CF-442B-B518-621EF111EC8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BBBB6EF2-FE41-4C46-86FF-636F23FF48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D3D8868D-A81D-4664-89BE-A5EE7834AB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D54A87F4-6958-4A96-82C0-69C70C09C0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12" name="直線コネクタ 211">
          <a:extLst>
            <a:ext uri="{FF2B5EF4-FFF2-40B4-BE49-F238E27FC236}">
              <a16:creationId xmlns:a16="http://schemas.microsoft.com/office/drawing/2014/main" id="{A9539134-E2A7-4DF6-BF7F-3B06C2051FC7}"/>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9B12EC19-1FC6-4968-8FB9-C224B3810C25}"/>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14" name="直線コネクタ 213">
          <a:extLst>
            <a:ext uri="{FF2B5EF4-FFF2-40B4-BE49-F238E27FC236}">
              <a16:creationId xmlns:a16="http://schemas.microsoft.com/office/drawing/2014/main" id="{761E694D-F06E-4D3D-A866-611F40CD1CFD}"/>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2A24F14F-1721-4C6A-BA05-BE76E3E86829}"/>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16" name="直線コネクタ 215">
          <a:extLst>
            <a:ext uri="{FF2B5EF4-FFF2-40B4-BE49-F238E27FC236}">
              <a16:creationId xmlns:a16="http://schemas.microsoft.com/office/drawing/2014/main" id="{03602E74-AD35-4B85-A193-B44A73D5BE58}"/>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17B7B5D9-F009-413B-84C3-442BAEF5A93D}"/>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18" name="フローチャート: 判断 217">
          <a:extLst>
            <a:ext uri="{FF2B5EF4-FFF2-40B4-BE49-F238E27FC236}">
              <a16:creationId xmlns:a16="http://schemas.microsoft.com/office/drawing/2014/main" id="{F23E0C25-6C88-4797-BE36-F617445EF99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19" name="フローチャート: 判断 218">
          <a:extLst>
            <a:ext uri="{FF2B5EF4-FFF2-40B4-BE49-F238E27FC236}">
              <a16:creationId xmlns:a16="http://schemas.microsoft.com/office/drawing/2014/main" id="{C51BFF1C-1442-4518-91D0-C860182A8251}"/>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20" name="フローチャート: 判断 219">
          <a:extLst>
            <a:ext uri="{FF2B5EF4-FFF2-40B4-BE49-F238E27FC236}">
              <a16:creationId xmlns:a16="http://schemas.microsoft.com/office/drawing/2014/main" id="{44A74A61-7CC0-487C-9E00-0E0FAFD34BE8}"/>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21" name="フローチャート: 判断 220">
          <a:extLst>
            <a:ext uri="{FF2B5EF4-FFF2-40B4-BE49-F238E27FC236}">
              <a16:creationId xmlns:a16="http://schemas.microsoft.com/office/drawing/2014/main" id="{15A169FD-5DF9-4044-9E44-0541AE206264}"/>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22" name="フローチャート: 判断 221">
          <a:extLst>
            <a:ext uri="{FF2B5EF4-FFF2-40B4-BE49-F238E27FC236}">
              <a16:creationId xmlns:a16="http://schemas.microsoft.com/office/drawing/2014/main" id="{7D1EEDF2-6D63-42C2-951B-2EC4B2789ECD}"/>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AA9400C-42FF-4E45-ABFA-6129A1CB2D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204DFD6-9DAB-496D-91A8-062DFBE4C4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DF2F19E-A8E4-47DA-BC50-C8170A7F72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CC4F470-363D-4D8B-AF4F-345DD838FB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FE24ABD-96DD-4712-8740-230ED8F95D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152392</xdr:rowOff>
    </xdr:from>
    <xdr:to>
      <xdr:col>55</xdr:col>
      <xdr:colOff>50800</xdr:colOff>
      <xdr:row>64</xdr:row>
      <xdr:rowOff>82542</xdr:rowOff>
    </xdr:to>
    <xdr:sp macro="" textlink="">
      <xdr:nvSpPr>
        <xdr:cNvPr id="228" name="楕円 227">
          <a:extLst>
            <a:ext uri="{FF2B5EF4-FFF2-40B4-BE49-F238E27FC236}">
              <a16:creationId xmlns:a16="http://schemas.microsoft.com/office/drawing/2014/main" id="{5FDB4F6F-100C-46EE-B3CF-296A46F9AF45}"/>
            </a:ext>
          </a:extLst>
        </xdr:cNvPr>
        <xdr:cNvSpPr/>
      </xdr:nvSpPr>
      <xdr:spPr>
        <a:xfrm>
          <a:off x="10426700" y="109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67319</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61CE0E7A-11E2-4093-A563-A8FAC9015B36}"/>
            </a:ext>
          </a:extLst>
        </xdr:cNvPr>
        <xdr:cNvSpPr txBox="1"/>
      </xdr:nvSpPr>
      <xdr:spPr>
        <a:xfrm>
          <a:off x="10515600" y="1086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152596</xdr:rowOff>
    </xdr:from>
    <xdr:to>
      <xdr:col>50</xdr:col>
      <xdr:colOff>165100</xdr:colOff>
      <xdr:row>64</xdr:row>
      <xdr:rowOff>82746</xdr:rowOff>
    </xdr:to>
    <xdr:sp macro="" textlink="">
      <xdr:nvSpPr>
        <xdr:cNvPr id="230" name="楕円 229">
          <a:extLst>
            <a:ext uri="{FF2B5EF4-FFF2-40B4-BE49-F238E27FC236}">
              <a16:creationId xmlns:a16="http://schemas.microsoft.com/office/drawing/2014/main" id="{F58E3F10-6AA2-4C2B-B844-B5AC8DA69355}"/>
            </a:ext>
          </a:extLst>
        </xdr:cNvPr>
        <xdr:cNvSpPr/>
      </xdr:nvSpPr>
      <xdr:spPr>
        <a:xfrm>
          <a:off x="9588500" y="109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31742</xdr:rowOff>
    </xdr:from>
    <xdr:to>
      <xdr:col>55</xdr:col>
      <xdr:colOff>0</xdr:colOff>
      <xdr:row>64</xdr:row>
      <xdr:rowOff>31946</xdr:rowOff>
    </xdr:to>
    <xdr:cxnSp macro="">
      <xdr:nvCxnSpPr>
        <xdr:cNvPr id="231" name="直線コネクタ 230">
          <a:extLst>
            <a:ext uri="{FF2B5EF4-FFF2-40B4-BE49-F238E27FC236}">
              <a16:creationId xmlns:a16="http://schemas.microsoft.com/office/drawing/2014/main" id="{8E692F7C-96CC-4822-93BA-31735F71AC55}"/>
            </a:ext>
          </a:extLst>
        </xdr:cNvPr>
        <xdr:cNvCxnSpPr/>
      </xdr:nvCxnSpPr>
      <xdr:spPr>
        <a:xfrm flipV="1">
          <a:off x="9639300" y="11004542"/>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152582</xdr:rowOff>
    </xdr:from>
    <xdr:to>
      <xdr:col>46</xdr:col>
      <xdr:colOff>38100</xdr:colOff>
      <xdr:row>64</xdr:row>
      <xdr:rowOff>82732</xdr:rowOff>
    </xdr:to>
    <xdr:sp macro="" textlink="">
      <xdr:nvSpPr>
        <xdr:cNvPr id="232" name="楕円 231">
          <a:extLst>
            <a:ext uri="{FF2B5EF4-FFF2-40B4-BE49-F238E27FC236}">
              <a16:creationId xmlns:a16="http://schemas.microsoft.com/office/drawing/2014/main" id="{DE73D19B-D07C-47C5-A17B-E4562E9DC7FE}"/>
            </a:ext>
          </a:extLst>
        </xdr:cNvPr>
        <xdr:cNvSpPr/>
      </xdr:nvSpPr>
      <xdr:spPr>
        <a:xfrm>
          <a:off x="8699500" y="1095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31932</xdr:rowOff>
    </xdr:from>
    <xdr:to>
      <xdr:col>50</xdr:col>
      <xdr:colOff>114300</xdr:colOff>
      <xdr:row>64</xdr:row>
      <xdr:rowOff>31946</xdr:rowOff>
    </xdr:to>
    <xdr:cxnSp macro="">
      <xdr:nvCxnSpPr>
        <xdr:cNvPr id="233" name="直線コネクタ 232">
          <a:extLst>
            <a:ext uri="{FF2B5EF4-FFF2-40B4-BE49-F238E27FC236}">
              <a16:creationId xmlns:a16="http://schemas.microsoft.com/office/drawing/2014/main" id="{BDEBE9ED-8B96-45D0-A872-9015B88A81B3}"/>
            </a:ext>
          </a:extLst>
        </xdr:cNvPr>
        <xdr:cNvCxnSpPr/>
      </xdr:nvCxnSpPr>
      <xdr:spPr>
        <a:xfrm>
          <a:off x="8750300" y="11004732"/>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2BB08BA9-1F6F-4734-83C9-E9C430D4B9B5}"/>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8EBFDB34-1939-4C9B-AAA6-002D17ACA523}"/>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83993368-4233-4B51-B9DA-7D25370CA2F9}"/>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5C4A1387-7AB0-4DE9-84AD-9F9783D45EA8}"/>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73873</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21E3166E-52E2-402D-BC22-B905AD4DA67C}"/>
            </a:ext>
          </a:extLst>
        </xdr:cNvPr>
        <xdr:cNvSpPr txBox="1"/>
      </xdr:nvSpPr>
      <xdr:spPr>
        <a:xfrm>
          <a:off x="9327095" y="1104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73859</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67311653-715B-4885-8062-1F0D8846C8B3}"/>
            </a:ext>
          </a:extLst>
        </xdr:cNvPr>
        <xdr:cNvSpPr txBox="1"/>
      </xdr:nvSpPr>
      <xdr:spPr>
        <a:xfrm>
          <a:off x="8450795" y="1104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EF7BD691-DF1D-4BA9-AB1E-A991CC0D62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6B6F7EF-EAF2-44C1-B4C6-4BBD0E8DE5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9A1D8613-CB65-4CA0-859B-3BB12FFE84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E4133699-B827-4181-B3A2-FA16254198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B2DD4894-0984-4ED4-BF68-05479250AA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A0414364-CC57-41E5-B0A1-12126B396F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3DDB5E73-577E-4A47-803E-576DC53F52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25757DFE-544D-44A0-BADC-371B886495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62C0B310-65F4-4806-A107-08F81455D2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CF39B3E8-CBE9-414F-B562-95FCB7D942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832B1BAF-5641-4ABB-AD0D-662D45295AC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A8E0C45F-C3EF-474A-9788-22EEE151CD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D0D92A6-36E0-4B1F-A4DE-73071926BA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7E0E1146-FC40-4D6B-991A-061EF591D6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C7D0EF94-4049-49FD-A939-DBEBE19DB6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B8024687-EE8F-4C66-A6D9-884418835AD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8E306303-0E47-4757-9A7D-AEBE3E540E5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EA013A54-4B2D-4CDB-9546-B12E12C9A26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C610F2ED-0289-4646-95D6-921DCDE0310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73750A11-35DD-47DC-979A-EB984CEF8D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04CD8FBB-2D0B-4A41-889E-7D206EC2E34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B7EED80E-0A91-4A5E-9DF8-C2224CDB0E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81BAE3F1-1535-496A-A5C3-66F5A4D121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640148FE-3F07-4BD1-98BC-62DB3ABA77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3E58E238-62D1-4583-8BF3-CD08D42A6D2C}"/>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ECD10578-EA7F-481D-9B72-68FD3E43B4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FDFED61F-9FF3-4913-9B67-B890B49FE2F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75A56DCE-ECCB-498D-9C4E-4E953A31988C}"/>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68" name="直線コネクタ 267">
          <a:extLst>
            <a:ext uri="{FF2B5EF4-FFF2-40B4-BE49-F238E27FC236}">
              <a16:creationId xmlns:a16="http://schemas.microsoft.com/office/drawing/2014/main" id="{62C7110C-4F9B-4AA6-93C4-E12E698824BA}"/>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B8CBFA76-755F-4AA5-B068-C5860534E1A8}"/>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70" name="フローチャート: 判断 269">
          <a:extLst>
            <a:ext uri="{FF2B5EF4-FFF2-40B4-BE49-F238E27FC236}">
              <a16:creationId xmlns:a16="http://schemas.microsoft.com/office/drawing/2014/main" id="{61DA21BF-0AF4-4938-8490-93F03AA82829}"/>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1" name="フローチャート: 判断 270">
          <a:extLst>
            <a:ext uri="{FF2B5EF4-FFF2-40B4-BE49-F238E27FC236}">
              <a16:creationId xmlns:a16="http://schemas.microsoft.com/office/drawing/2014/main" id="{2E080857-12D2-4156-A431-C0F86EDB2E99}"/>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72" name="フローチャート: 判断 271">
          <a:extLst>
            <a:ext uri="{FF2B5EF4-FFF2-40B4-BE49-F238E27FC236}">
              <a16:creationId xmlns:a16="http://schemas.microsoft.com/office/drawing/2014/main" id="{E5C5C85A-C38D-418E-BAF3-6186BB8CDC85}"/>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3" name="フローチャート: 判断 272">
          <a:extLst>
            <a:ext uri="{FF2B5EF4-FFF2-40B4-BE49-F238E27FC236}">
              <a16:creationId xmlns:a16="http://schemas.microsoft.com/office/drawing/2014/main" id="{3CB1F20D-513C-4874-A6DD-B600C67EB7A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4" name="フローチャート: 判断 273">
          <a:extLst>
            <a:ext uri="{FF2B5EF4-FFF2-40B4-BE49-F238E27FC236}">
              <a16:creationId xmlns:a16="http://schemas.microsoft.com/office/drawing/2014/main" id="{FFFF8466-11AC-46DC-BAB4-AE89030BD6C4}"/>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59D018B-A4FA-4A84-9833-9CD6A92BF6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E059D06-B3E8-4942-9491-5A3D30DF2E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8763218-A397-400A-9963-597FC253E1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852A1DF-439A-4123-B082-5F633499DF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D2AF1FB9-06DC-4E3E-9660-6970C330FB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80" name="楕円 279">
          <a:extLst>
            <a:ext uri="{FF2B5EF4-FFF2-40B4-BE49-F238E27FC236}">
              <a16:creationId xmlns:a16="http://schemas.microsoft.com/office/drawing/2014/main" id="{4968A287-62F4-4714-B396-4576DA25897E}"/>
            </a:ext>
          </a:extLst>
        </xdr:cNvPr>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D6508B1B-49AC-40FA-B89F-4BEF34F91500}"/>
            </a:ext>
          </a:extLst>
        </xdr:cNvPr>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282" name="楕円 281">
          <a:extLst>
            <a:ext uri="{FF2B5EF4-FFF2-40B4-BE49-F238E27FC236}">
              <a16:creationId xmlns:a16="http://schemas.microsoft.com/office/drawing/2014/main" id="{63773E2D-928B-47BA-9A43-A55DB4FE2F93}"/>
            </a:ext>
          </a:extLst>
        </xdr:cNvPr>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135255</xdr:rowOff>
    </xdr:to>
    <xdr:cxnSp macro="">
      <xdr:nvCxnSpPr>
        <xdr:cNvPr id="283" name="直線コネクタ 282">
          <a:extLst>
            <a:ext uri="{FF2B5EF4-FFF2-40B4-BE49-F238E27FC236}">
              <a16:creationId xmlns:a16="http://schemas.microsoft.com/office/drawing/2014/main" id="{65D2694B-0812-4F09-B54E-688FB4C601E1}"/>
            </a:ext>
          </a:extLst>
        </xdr:cNvPr>
        <xdr:cNvCxnSpPr/>
      </xdr:nvCxnSpPr>
      <xdr:spPr>
        <a:xfrm>
          <a:off x="3797300" y="143103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284" name="楕円 283">
          <a:extLst>
            <a:ext uri="{FF2B5EF4-FFF2-40B4-BE49-F238E27FC236}">
              <a16:creationId xmlns:a16="http://schemas.microsoft.com/office/drawing/2014/main" id="{92D949E8-FB02-44AE-B5F6-AC03BD7B0A17}"/>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80011</xdr:rowOff>
    </xdr:to>
    <xdr:cxnSp macro="">
      <xdr:nvCxnSpPr>
        <xdr:cNvPr id="285" name="直線コネクタ 284">
          <a:extLst>
            <a:ext uri="{FF2B5EF4-FFF2-40B4-BE49-F238E27FC236}">
              <a16:creationId xmlns:a16="http://schemas.microsoft.com/office/drawing/2014/main" id="{AF5452A7-DA57-4E83-8904-0A468401135A}"/>
            </a:ext>
          </a:extLst>
        </xdr:cNvPr>
        <xdr:cNvCxnSpPr/>
      </xdr:nvCxnSpPr>
      <xdr:spPr>
        <a:xfrm>
          <a:off x="2908300" y="1431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86" name="n_1aveValue【公営住宅】&#10;有形固定資産減価償却率">
          <a:extLst>
            <a:ext uri="{FF2B5EF4-FFF2-40B4-BE49-F238E27FC236}">
              <a16:creationId xmlns:a16="http://schemas.microsoft.com/office/drawing/2014/main" id="{360C5698-BA17-4D5D-8A9D-6CBB7104FBA3}"/>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287" name="n_2aveValue【公営住宅】&#10;有形固定資産減価償却率">
          <a:extLst>
            <a:ext uri="{FF2B5EF4-FFF2-40B4-BE49-F238E27FC236}">
              <a16:creationId xmlns:a16="http://schemas.microsoft.com/office/drawing/2014/main" id="{EF7223B0-EAA6-4D94-AACC-CE3A4F0292A5}"/>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88" name="n_3aveValue【公営住宅】&#10;有形固定資産減価償却率">
          <a:extLst>
            <a:ext uri="{FF2B5EF4-FFF2-40B4-BE49-F238E27FC236}">
              <a16:creationId xmlns:a16="http://schemas.microsoft.com/office/drawing/2014/main" id="{2A59CEDA-3029-4F64-815D-7714FE3F25F7}"/>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89" name="n_4aveValue【公営住宅】&#10;有形固定資産減価償却率">
          <a:extLst>
            <a:ext uri="{FF2B5EF4-FFF2-40B4-BE49-F238E27FC236}">
              <a16:creationId xmlns:a16="http://schemas.microsoft.com/office/drawing/2014/main" id="{EA84B72F-317A-4A2B-AD9D-6BDA2478403E}"/>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290" name="n_1mainValue【公営住宅】&#10;有形固定資産減価償却率">
          <a:extLst>
            <a:ext uri="{FF2B5EF4-FFF2-40B4-BE49-F238E27FC236}">
              <a16:creationId xmlns:a16="http://schemas.microsoft.com/office/drawing/2014/main" id="{245688FF-6077-4971-B2CE-AD21284B8355}"/>
            </a:ext>
          </a:extLst>
        </xdr:cNvPr>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291" name="n_2mainValue【公営住宅】&#10;有形固定資産減価償却率">
          <a:extLst>
            <a:ext uri="{FF2B5EF4-FFF2-40B4-BE49-F238E27FC236}">
              <a16:creationId xmlns:a16="http://schemas.microsoft.com/office/drawing/2014/main" id="{E8B0B6E8-03D0-456F-814E-4947C0A4A4BD}"/>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A04E77DA-9F05-4FBA-81EB-347EC44617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276DA7E5-AD73-40CF-B741-34316E750C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DBB0CA5C-C94D-42C4-92B9-17FFBB9F3D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E4DF50BF-586B-45FC-93C5-ADF4E65A4D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2FA6DCFE-A242-485B-9F3D-27E22D11BA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922BDC2F-F4E3-4A37-B956-E786074402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487DB21-9C4E-4F11-9B8E-B46E3B2E40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7B7F1481-43A8-4723-9253-32C4B6906E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98DB5860-C71D-48E6-BF75-54880800A7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94EE772E-E404-4804-A2BA-5B2757B47E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9D7FDA94-FBA9-444B-8E08-0CC834F4848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BD903BAD-96EB-4A86-9592-229902B846D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CCA4D745-6680-44E4-B5A3-DEE50E4CC2A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CD343688-6FEA-4ABD-96A1-7A5C7D4993E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C10E494E-D36B-4C17-AB82-009EBEA2F6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7" name="テキスト ボックス 306">
          <a:extLst>
            <a:ext uri="{FF2B5EF4-FFF2-40B4-BE49-F238E27FC236}">
              <a16:creationId xmlns:a16="http://schemas.microsoft.com/office/drawing/2014/main" id="{42642F7D-3DE7-40D0-9946-04D0DC96F26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85D64822-7549-4C39-899C-694C66788B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9" name="テキスト ボックス 308">
          <a:extLst>
            <a:ext uri="{FF2B5EF4-FFF2-40B4-BE49-F238E27FC236}">
              <a16:creationId xmlns:a16="http://schemas.microsoft.com/office/drawing/2014/main" id="{F8BD9818-8141-4E1E-A2CD-9A8C6C97965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C10BD2AA-C04D-4CF3-9413-DD26745D8E9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a:extLst>
            <a:ext uri="{FF2B5EF4-FFF2-40B4-BE49-F238E27FC236}">
              <a16:creationId xmlns:a16="http://schemas.microsoft.com/office/drawing/2014/main" id="{9C5F6112-9176-4E58-BC7A-B180B9488ED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3C773A89-A1C4-4E19-B32E-341E217B82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E46D4311-3624-460B-9E55-00ADB68BBBE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3986B02A-3303-4007-BF4F-A88298D3FC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15" name="直線コネクタ 314">
          <a:extLst>
            <a:ext uri="{FF2B5EF4-FFF2-40B4-BE49-F238E27FC236}">
              <a16:creationId xmlns:a16="http://schemas.microsoft.com/office/drawing/2014/main" id="{B7F687FC-7B32-419F-A051-1424E7B94CA6}"/>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16" name="【公営住宅】&#10;一人当たり面積最小値テキスト">
          <a:extLst>
            <a:ext uri="{FF2B5EF4-FFF2-40B4-BE49-F238E27FC236}">
              <a16:creationId xmlns:a16="http://schemas.microsoft.com/office/drawing/2014/main" id="{85EC926D-86A1-416D-812F-F75B3D837B7E}"/>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17" name="直線コネクタ 316">
          <a:extLst>
            <a:ext uri="{FF2B5EF4-FFF2-40B4-BE49-F238E27FC236}">
              <a16:creationId xmlns:a16="http://schemas.microsoft.com/office/drawing/2014/main" id="{1F2D10A7-79C0-4278-8DB9-F64C98B8E5E4}"/>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18" name="【公営住宅】&#10;一人当たり面積最大値テキスト">
          <a:extLst>
            <a:ext uri="{FF2B5EF4-FFF2-40B4-BE49-F238E27FC236}">
              <a16:creationId xmlns:a16="http://schemas.microsoft.com/office/drawing/2014/main" id="{B003D97A-4DEB-4A72-8924-EB9D4C046929}"/>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19" name="直線コネクタ 318">
          <a:extLst>
            <a:ext uri="{FF2B5EF4-FFF2-40B4-BE49-F238E27FC236}">
              <a16:creationId xmlns:a16="http://schemas.microsoft.com/office/drawing/2014/main" id="{565F6F26-2543-4364-9549-D56B8B638EFE}"/>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20" name="【公営住宅】&#10;一人当たり面積平均値テキスト">
          <a:extLst>
            <a:ext uri="{FF2B5EF4-FFF2-40B4-BE49-F238E27FC236}">
              <a16:creationId xmlns:a16="http://schemas.microsoft.com/office/drawing/2014/main" id="{277B7D3D-5302-433E-B5A4-8D7EF585CC7C}"/>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21" name="フローチャート: 判断 320">
          <a:extLst>
            <a:ext uri="{FF2B5EF4-FFF2-40B4-BE49-F238E27FC236}">
              <a16:creationId xmlns:a16="http://schemas.microsoft.com/office/drawing/2014/main" id="{9F6BC002-1751-4DE1-88ED-51B70402078A}"/>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22" name="フローチャート: 判断 321">
          <a:extLst>
            <a:ext uri="{FF2B5EF4-FFF2-40B4-BE49-F238E27FC236}">
              <a16:creationId xmlns:a16="http://schemas.microsoft.com/office/drawing/2014/main" id="{2FC05049-BC2B-4623-8149-ABE53B9F432E}"/>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23" name="フローチャート: 判断 322">
          <a:extLst>
            <a:ext uri="{FF2B5EF4-FFF2-40B4-BE49-F238E27FC236}">
              <a16:creationId xmlns:a16="http://schemas.microsoft.com/office/drawing/2014/main" id="{065AEA24-9F25-4D37-994C-3C818928674D}"/>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24" name="フローチャート: 判断 323">
          <a:extLst>
            <a:ext uri="{FF2B5EF4-FFF2-40B4-BE49-F238E27FC236}">
              <a16:creationId xmlns:a16="http://schemas.microsoft.com/office/drawing/2014/main" id="{F3AAC5E4-7B19-424E-93D5-264A66DB172D}"/>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25" name="フローチャート: 判断 324">
          <a:extLst>
            <a:ext uri="{FF2B5EF4-FFF2-40B4-BE49-F238E27FC236}">
              <a16:creationId xmlns:a16="http://schemas.microsoft.com/office/drawing/2014/main" id="{3C02985A-55B3-4C1D-94A1-3DF17DB10D8A}"/>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04DEC2A-F67A-46D0-A89F-1DA1080290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2AF6E479-4828-409A-A330-D15F944893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3BEDAF66-28F5-4DBE-8FB7-45EE95BD6A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F27D0B6-EF90-4C7E-81F3-259122F516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318F091-57A4-4D92-930D-9EB9FBC16A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90779</xdr:rowOff>
    </xdr:from>
    <xdr:to>
      <xdr:col>55</xdr:col>
      <xdr:colOff>50800</xdr:colOff>
      <xdr:row>86</xdr:row>
      <xdr:rowOff>20929</xdr:rowOff>
    </xdr:to>
    <xdr:sp macro="" textlink="">
      <xdr:nvSpPr>
        <xdr:cNvPr id="331" name="楕円 330">
          <a:extLst>
            <a:ext uri="{FF2B5EF4-FFF2-40B4-BE49-F238E27FC236}">
              <a16:creationId xmlns:a16="http://schemas.microsoft.com/office/drawing/2014/main" id="{5928EBE5-EE51-4524-B936-650CA5313DD4}"/>
            </a:ext>
          </a:extLst>
        </xdr:cNvPr>
        <xdr:cNvSpPr/>
      </xdr:nvSpPr>
      <xdr:spPr>
        <a:xfrm>
          <a:off x="10426700" y="146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69206</xdr:rowOff>
    </xdr:from>
    <xdr:ext cx="469744" cy="259045"/>
    <xdr:sp macro="" textlink="">
      <xdr:nvSpPr>
        <xdr:cNvPr id="332" name="【公営住宅】&#10;一人当たり面積該当値テキスト">
          <a:extLst>
            <a:ext uri="{FF2B5EF4-FFF2-40B4-BE49-F238E27FC236}">
              <a16:creationId xmlns:a16="http://schemas.microsoft.com/office/drawing/2014/main" id="{70A98D01-50F3-4283-96BB-E607F737D33A}"/>
            </a:ext>
          </a:extLst>
        </xdr:cNvPr>
        <xdr:cNvSpPr txBox="1"/>
      </xdr:nvSpPr>
      <xdr:spPr>
        <a:xfrm>
          <a:off x="10515600" y="146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90399</xdr:rowOff>
    </xdr:from>
    <xdr:to>
      <xdr:col>50</xdr:col>
      <xdr:colOff>165100</xdr:colOff>
      <xdr:row>86</xdr:row>
      <xdr:rowOff>20549</xdr:rowOff>
    </xdr:to>
    <xdr:sp macro="" textlink="">
      <xdr:nvSpPr>
        <xdr:cNvPr id="333" name="楕円 332">
          <a:extLst>
            <a:ext uri="{FF2B5EF4-FFF2-40B4-BE49-F238E27FC236}">
              <a16:creationId xmlns:a16="http://schemas.microsoft.com/office/drawing/2014/main" id="{10C735A5-21DE-4D21-A97B-2CE738EAF27C}"/>
            </a:ext>
          </a:extLst>
        </xdr:cNvPr>
        <xdr:cNvSpPr/>
      </xdr:nvSpPr>
      <xdr:spPr>
        <a:xfrm>
          <a:off x="9588500" y="146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141199</xdr:rowOff>
    </xdr:from>
    <xdr:to>
      <xdr:col>55</xdr:col>
      <xdr:colOff>0</xdr:colOff>
      <xdr:row>85</xdr:row>
      <xdr:rowOff>141579</xdr:rowOff>
    </xdr:to>
    <xdr:cxnSp macro="">
      <xdr:nvCxnSpPr>
        <xdr:cNvPr id="334" name="直線コネクタ 333">
          <a:extLst>
            <a:ext uri="{FF2B5EF4-FFF2-40B4-BE49-F238E27FC236}">
              <a16:creationId xmlns:a16="http://schemas.microsoft.com/office/drawing/2014/main" id="{FEB3F42C-9833-48A9-9130-FE91347197BE}"/>
            </a:ext>
          </a:extLst>
        </xdr:cNvPr>
        <xdr:cNvCxnSpPr/>
      </xdr:nvCxnSpPr>
      <xdr:spPr>
        <a:xfrm>
          <a:off x="9639300" y="1471444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90323</xdr:rowOff>
    </xdr:from>
    <xdr:to>
      <xdr:col>46</xdr:col>
      <xdr:colOff>38100</xdr:colOff>
      <xdr:row>86</xdr:row>
      <xdr:rowOff>20473</xdr:rowOff>
    </xdr:to>
    <xdr:sp macro="" textlink="">
      <xdr:nvSpPr>
        <xdr:cNvPr id="335" name="楕円 334">
          <a:extLst>
            <a:ext uri="{FF2B5EF4-FFF2-40B4-BE49-F238E27FC236}">
              <a16:creationId xmlns:a16="http://schemas.microsoft.com/office/drawing/2014/main" id="{20D03E1A-8C6A-4D52-ACC3-C2CCB6D62EC1}"/>
            </a:ext>
          </a:extLst>
        </xdr:cNvPr>
        <xdr:cNvSpPr/>
      </xdr:nvSpPr>
      <xdr:spPr>
        <a:xfrm>
          <a:off x="86995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141123</xdr:rowOff>
    </xdr:from>
    <xdr:to>
      <xdr:col>50</xdr:col>
      <xdr:colOff>114300</xdr:colOff>
      <xdr:row>85</xdr:row>
      <xdr:rowOff>141199</xdr:rowOff>
    </xdr:to>
    <xdr:cxnSp macro="">
      <xdr:nvCxnSpPr>
        <xdr:cNvPr id="336" name="直線コネクタ 335">
          <a:extLst>
            <a:ext uri="{FF2B5EF4-FFF2-40B4-BE49-F238E27FC236}">
              <a16:creationId xmlns:a16="http://schemas.microsoft.com/office/drawing/2014/main" id="{03D18481-56B2-4EE1-9769-0DE8787E17ED}"/>
            </a:ext>
          </a:extLst>
        </xdr:cNvPr>
        <xdr:cNvCxnSpPr/>
      </xdr:nvCxnSpPr>
      <xdr:spPr>
        <a:xfrm>
          <a:off x="8750300" y="1471437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37" name="n_1aveValue【公営住宅】&#10;一人当たり面積">
          <a:extLst>
            <a:ext uri="{FF2B5EF4-FFF2-40B4-BE49-F238E27FC236}">
              <a16:creationId xmlns:a16="http://schemas.microsoft.com/office/drawing/2014/main" id="{7E923E9D-6BF7-41E9-956C-E0E46EC3808C}"/>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38" name="n_2aveValue【公営住宅】&#10;一人当たり面積">
          <a:extLst>
            <a:ext uri="{FF2B5EF4-FFF2-40B4-BE49-F238E27FC236}">
              <a16:creationId xmlns:a16="http://schemas.microsoft.com/office/drawing/2014/main" id="{BDB774CC-7652-4FE3-ACE6-42079B7BD032}"/>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39" name="n_3aveValue【公営住宅】&#10;一人当たり面積">
          <a:extLst>
            <a:ext uri="{FF2B5EF4-FFF2-40B4-BE49-F238E27FC236}">
              <a16:creationId xmlns:a16="http://schemas.microsoft.com/office/drawing/2014/main" id="{FFAB669C-97C1-465B-A240-D07014FC1675}"/>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40" name="n_4aveValue【公営住宅】&#10;一人当たり面積">
          <a:extLst>
            <a:ext uri="{FF2B5EF4-FFF2-40B4-BE49-F238E27FC236}">
              <a16:creationId xmlns:a16="http://schemas.microsoft.com/office/drawing/2014/main" id="{2C9068A3-F2F0-4291-BFF5-DCD5EAF1618F}"/>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11676</xdr:rowOff>
    </xdr:from>
    <xdr:ext cx="469744" cy="259045"/>
    <xdr:sp macro="" textlink="">
      <xdr:nvSpPr>
        <xdr:cNvPr id="341" name="n_1mainValue【公営住宅】&#10;一人当たり面積">
          <a:extLst>
            <a:ext uri="{FF2B5EF4-FFF2-40B4-BE49-F238E27FC236}">
              <a16:creationId xmlns:a16="http://schemas.microsoft.com/office/drawing/2014/main" id="{C59D0DD4-877A-4DE1-A59F-041B2F6A514A}"/>
            </a:ext>
          </a:extLst>
        </xdr:cNvPr>
        <xdr:cNvSpPr txBox="1"/>
      </xdr:nvSpPr>
      <xdr:spPr>
        <a:xfrm>
          <a:off x="9391727" y="147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11600</xdr:rowOff>
    </xdr:from>
    <xdr:ext cx="469744" cy="259045"/>
    <xdr:sp macro="" textlink="">
      <xdr:nvSpPr>
        <xdr:cNvPr id="342" name="n_2mainValue【公営住宅】&#10;一人当たり面積">
          <a:extLst>
            <a:ext uri="{FF2B5EF4-FFF2-40B4-BE49-F238E27FC236}">
              <a16:creationId xmlns:a16="http://schemas.microsoft.com/office/drawing/2014/main" id="{CA6577B5-C6E9-4CFD-9CB4-C2DCF9F1B35A}"/>
            </a:ext>
          </a:extLst>
        </xdr:cNvPr>
        <xdr:cNvSpPr txBox="1"/>
      </xdr:nvSpPr>
      <xdr:spPr>
        <a:xfrm>
          <a:off x="8515427" y="147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7A7C24FF-63E0-4485-9D68-8E5CD188DD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2F91EE9F-5C7D-421B-B0F0-B6F275C0F8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B90910D8-3534-46EE-B95C-818FE09B96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78DA3873-038A-42CB-9C65-53B345F97C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AE94A8F9-85CB-4166-B614-1E6B8604E6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9F627AD-CEE9-4926-AD4E-57702B99A8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ABFB719E-7C8E-40D0-AA3E-B226CC02EF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4A1459E5-62C2-4701-B8A0-15EAF20936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EDF1A390-9AAB-4101-AF4C-820D92A73B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40BF0460-175E-4D17-80C1-961670F7B2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9D36EA36-849D-4725-9724-DB1BE05172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E9D053E2-53EC-40B3-8E04-E95044F5AE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9496BC24-85A4-4166-B6C8-058E2CC531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F47F3E04-0145-4127-9CAC-03E408D7B9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FC7CD147-6DB1-4337-9740-139100380C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C23FB130-F067-4B84-BFBF-D27DDBB9BD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6C7D054E-C7A5-4B2C-85B9-46F96377FB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967F93C7-C85E-4DBD-9AC4-18107E64CC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1EC051E5-F270-4CE8-A703-DABC60C514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79828914-97C5-45DB-AB6D-5CEB2CF0EB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0EC55E46-00CE-4B4B-A7FD-E7361D011D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439310C6-6481-43FE-941A-8C3E32BA77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B426180B-304F-45FD-9757-F5C66F84F4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B25E1711-10B8-4A8C-B6F9-A786DDF2B1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F8749E78-68A4-4230-B013-BFC2D960CC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4E65AD3D-E5CC-4D9F-BF97-7567197132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CA38628F-CDD4-4AE3-A1C9-BA7E3E6FBC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443041D2-8B34-4CE1-BD8B-F96DE33904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491D6FC8-F124-4E4A-97F8-EB4472CE9F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7244E03B-222D-4683-A086-062C596827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0D035870-E34E-4E47-9228-06BC96DD97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0E7A0BD8-ACEE-40B9-8D11-BD57550FE3B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AC1CCE58-4BE3-45D3-A4B3-7433FDC947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87A54325-B6E9-4488-A6DF-903B414746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028B3F29-A623-4E42-95B8-7EFEEBF8076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D7D9374C-A832-40BE-A5FC-1E2714B52F7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9C7858DA-F6E8-43D2-9A1E-DA508B4AF20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5A45E901-EA16-46E7-8010-F735CC3C86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1F4CF2B4-4400-44C2-8EDC-A1396CC326E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48EBE390-03D2-45DE-9E06-7155F788F0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a:extLst>
            <a:ext uri="{FF2B5EF4-FFF2-40B4-BE49-F238E27FC236}">
              <a16:creationId xmlns:a16="http://schemas.microsoft.com/office/drawing/2014/main" id="{9564DEEA-67F6-4B39-B453-5E0D281A98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80FA4C05-5FAA-4ED9-BF43-A8ECEB8F5EB3}"/>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a:extLst>
            <a:ext uri="{FF2B5EF4-FFF2-40B4-BE49-F238E27FC236}">
              <a16:creationId xmlns:a16="http://schemas.microsoft.com/office/drawing/2014/main" id="{47CFA01B-169D-4CEE-A20D-55A69AF4A11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74CAD583-6D1C-4BE9-9BB9-89A7BE4497D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387" name="【認定こども園・幼稚園・保育所】&#10;有形固定資産減価償却率最大値テキスト">
          <a:extLst>
            <a:ext uri="{FF2B5EF4-FFF2-40B4-BE49-F238E27FC236}">
              <a16:creationId xmlns:a16="http://schemas.microsoft.com/office/drawing/2014/main" id="{82845069-2DC4-45F8-9507-B67C0A25B0B1}"/>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388" name="直線コネクタ 387">
          <a:extLst>
            <a:ext uri="{FF2B5EF4-FFF2-40B4-BE49-F238E27FC236}">
              <a16:creationId xmlns:a16="http://schemas.microsoft.com/office/drawing/2014/main" id="{AAADD32B-C5ED-4C54-A072-1E29A0414BF1}"/>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389" name="【認定こども園・幼稚園・保育所】&#10;有形固定資産減価償却率平均値テキスト">
          <a:extLst>
            <a:ext uri="{FF2B5EF4-FFF2-40B4-BE49-F238E27FC236}">
              <a16:creationId xmlns:a16="http://schemas.microsoft.com/office/drawing/2014/main" id="{DF1A67CC-24CE-4D48-A35C-4D08EDC8652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390" name="フローチャート: 判断 389">
          <a:extLst>
            <a:ext uri="{FF2B5EF4-FFF2-40B4-BE49-F238E27FC236}">
              <a16:creationId xmlns:a16="http://schemas.microsoft.com/office/drawing/2014/main" id="{6E4605B7-02A8-4350-811A-128D7358E2C5}"/>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391" name="フローチャート: 判断 390">
          <a:extLst>
            <a:ext uri="{FF2B5EF4-FFF2-40B4-BE49-F238E27FC236}">
              <a16:creationId xmlns:a16="http://schemas.microsoft.com/office/drawing/2014/main" id="{3DF7AD1F-C7C4-4DBA-BFFE-71C1A6A0150A}"/>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392" name="フローチャート: 判断 391">
          <a:extLst>
            <a:ext uri="{FF2B5EF4-FFF2-40B4-BE49-F238E27FC236}">
              <a16:creationId xmlns:a16="http://schemas.microsoft.com/office/drawing/2014/main" id="{5F131132-B887-43A0-9293-ED80A99FDD33}"/>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93" name="フローチャート: 判断 392">
          <a:extLst>
            <a:ext uri="{FF2B5EF4-FFF2-40B4-BE49-F238E27FC236}">
              <a16:creationId xmlns:a16="http://schemas.microsoft.com/office/drawing/2014/main" id="{0134C5F4-63C0-4F0D-99DE-D8B155184A5C}"/>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394" name="フローチャート: 判断 393">
          <a:extLst>
            <a:ext uri="{FF2B5EF4-FFF2-40B4-BE49-F238E27FC236}">
              <a16:creationId xmlns:a16="http://schemas.microsoft.com/office/drawing/2014/main" id="{748147F2-9D51-406A-B954-59B26CBD0C56}"/>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1306B253-F3C9-4068-A518-7E333E3644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2EF562FF-8FB0-4959-B366-E9F8B13D54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C816C49A-4173-4B91-80A2-4A42098237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8D84E38F-5EB7-4E84-9B4F-6D0AC01348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22786C48-1ABA-4A3F-9BCF-0FAC4AE875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400" name="楕円 399">
          <a:extLst>
            <a:ext uri="{FF2B5EF4-FFF2-40B4-BE49-F238E27FC236}">
              <a16:creationId xmlns:a16="http://schemas.microsoft.com/office/drawing/2014/main" id="{5B06C276-727B-4068-861C-26F46F0A4976}"/>
            </a:ext>
          </a:extLst>
        </xdr:cNvPr>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39F5FA8C-DE20-463F-B2E0-A3FEE5A97028}"/>
            </a:ext>
          </a:extLst>
        </xdr:cNvPr>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02" name="楕円 401">
          <a:extLst>
            <a:ext uri="{FF2B5EF4-FFF2-40B4-BE49-F238E27FC236}">
              <a16:creationId xmlns:a16="http://schemas.microsoft.com/office/drawing/2014/main" id="{9150E259-D138-45FD-9ABC-9AF4C47B09FA}"/>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130084</xdr:rowOff>
    </xdr:to>
    <xdr:cxnSp macro="">
      <xdr:nvCxnSpPr>
        <xdr:cNvPr id="403" name="直線コネクタ 402">
          <a:extLst>
            <a:ext uri="{FF2B5EF4-FFF2-40B4-BE49-F238E27FC236}">
              <a16:creationId xmlns:a16="http://schemas.microsoft.com/office/drawing/2014/main" id="{4BDCA384-413C-4057-8F00-78F3E44737DD}"/>
            </a:ext>
          </a:extLst>
        </xdr:cNvPr>
        <xdr:cNvCxnSpPr/>
      </xdr:nvCxnSpPr>
      <xdr:spPr>
        <a:xfrm>
          <a:off x="15481300" y="69570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404" name="楕円 403">
          <a:extLst>
            <a:ext uri="{FF2B5EF4-FFF2-40B4-BE49-F238E27FC236}">
              <a16:creationId xmlns:a16="http://schemas.microsoft.com/office/drawing/2014/main" id="{B38B74B9-E411-4C5E-ACFB-86E9092A0650}"/>
            </a:ext>
          </a:extLst>
        </xdr:cNvPr>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99060</xdr:rowOff>
    </xdr:to>
    <xdr:cxnSp macro="">
      <xdr:nvCxnSpPr>
        <xdr:cNvPr id="405" name="直線コネクタ 404">
          <a:extLst>
            <a:ext uri="{FF2B5EF4-FFF2-40B4-BE49-F238E27FC236}">
              <a16:creationId xmlns:a16="http://schemas.microsoft.com/office/drawing/2014/main" id="{62BF77F2-C5A5-4A5F-9BF7-9F0CD9F4612F}"/>
            </a:ext>
          </a:extLst>
        </xdr:cNvPr>
        <xdr:cNvCxnSpPr/>
      </xdr:nvCxnSpPr>
      <xdr:spPr>
        <a:xfrm>
          <a:off x="14592300" y="69260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60F9F19E-2C1B-41D7-B27D-34AB42856337}"/>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5EAE173C-73D7-4EEF-98C6-D7B846D05CC1}"/>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87424C2E-47CD-4C6D-987D-1485F9295DF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A911AC1E-D93D-4EF3-B3C0-EEFB7ED89C19}"/>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293B4E9A-E93E-4DF3-8369-BDDCD4D2A0BE}"/>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77578989-0E48-47B8-A24B-A7546D0935FD}"/>
            </a:ext>
          </a:extLst>
        </xdr:cNvPr>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014D349F-F3CA-409C-BC56-E1D26D8CB9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DAEC4BA2-FDEC-42D1-A42C-EB329ECC61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B27A083A-9737-4E4C-9E43-4AF54F3C66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B0CCBA9F-C099-4AF1-A198-7ED8DCBA24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A2604843-7CDA-4B2C-BC56-31055D2B51E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6A8F787A-8B95-4157-85C1-3257C2C653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649D633E-62F6-4A46-A8AF-0872EF95A8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903B6302-CEFF-4B84-89DB-DAB4556B57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6C9C837A-3D54-4872-A243-B5E9D9180B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0B4AAABC-6D87-41D8-8FF0-2BEDC3E2E8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a:extLst>
            <a:ext uri="{FF2B5EF4-FFF2-40B4-BE49-F238E27FC236}">
              <a16:creationId xmlns:a16="http://schemas.microsoft.com/office/drawing/2014/main" id="{22529769-8850-4930-A93A-A001010B733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3" name="テキスト ボックス 422">
          <a:extLst>
            <a:ext uri="{FF2B5EF4-FFF2-40B4-BE49-F238E27FC236}">
              <a16:creationId xmlns:a16="http://schemas.microsoft.com/office/drawing/2014/main" id="{9D45CDB8-6EC1-4B24-94D5-D7654E99DEF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a:extLst>
            <a:ext uri="{FF2B5EF4-FFF2-40B4-BE49-F238E27FC236}">
              <a16:creationId xmlns:a16="http://schemas.microsoft.com/office/drawing/2014/main" id="{6E9AA77E-825D-44F5-8680-BF40656CE8A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5" name="テキスト ボックス 424">
          <a:extLst>
            <a:ext uri="{FF2B5EF4-FFF2-40B4-BE49-F238E27FC236}">
              <a16:creationId xmlns:a16="http://schemas.microsoft.com/office/drawing/2014/main" id="{D7ACA7A1-6050-4EAE-9344-3A5C7B7FE47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a:extLst>
            <a:ext uri="{FF2B5EF4-FFF2-40B4-BE49-F238E27FC236}">
              <a16:creationId xmlns:a16="http://schemas.microsoft.com/office/drawing/2014/main" id="{359702BC-BFE5-4DE4-88AB-259A3F4AAD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7" name="テキスト ボックス 426">
          <a:extLst>
            <a:ext uri="{FF2B5EF4-FFF2-40B4-BE49-F238E27FC236}">
              <a16:creationId xmlns:a16="http://schemas.microsoft.com/office/drawing/2014/main" id="{70DFEC7D-0D1A-4D3F-AD9B-56FBBDCBA82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a:extLst>
            <a:ext uri="{FF2B5EF4-FFF2-40B4-BE49-F238E27FC236}">
              <a16:creationId xmlns:a16="http://schemas.microsoft.com/office/drawing/2014/main" id="{8A61D4E2-04B8-4725-BF50-E311F00F49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9" name="テキスト ボックス 428">
          <a:extLst>
            <a:ext uri="{FF2B5EF4-FFF2-40B4-BE49-F238E27FC236}">
              <a16:creationId xmlns:a16="http://schemas.microsoft.com/office/drawing/2014/main" id="{DD38BAC0-AD31-41BA-A4E0-7B19942A51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a:extLst>
            <a:ext uri="{FF2B5EF4-FFF2-40B4-BE49-F238E27FC236}">
              <a16:creationId xmlns:a16="http://schemas.microsoft.com/office/drawing/2014/main" id="{98389362-E608-4604-859E-AA01BC05B6F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1" name="テキスト ボックス 430">
          <a:extLst>
            <a:ext uri="{FF2B5EF4-FFF2-40B4-BE49-F238E27FC236}">
              <a16:creationId xmlns:a16="http://schemas.microsoft.com/office/drawing/2014/main" id="{CAD5BE12-2FEC-40BB-915F-3587B0816BB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667E5E2E-E67B-4DA6-8FFC-920ED6EE5F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4DD3B5A9-13ED-4B25-81EF-4DEEAF0C455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B092EB4C-C316-466E-A774-AA44F94F36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35" name="直線コネクタ 434">
          <a:extLst>
            <a:ext uri="{FF2B5EF4-FFF2-40B4-BE49-F238E27FC236}">
              <a16:creationId xmlns:a16="http://schemas.microsoft.com/office/drawing/2014/main" id="{42CA8DD3-B80F-4FBA-B382-FD6237C52FBF}"/>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08B0EA86-0389-4E14-A6D9-9735B9D861DC}"/>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37" name="直線コネクタ 436">
          <a:extLst>
            <a:ext uri="{FF2B5EF4-FFF2-40B4-BE49-F238E27FC236}">
              <a16:creationId xmlns:a16="http://schemas.microsoft.com/office/drawing/2014/main" id="{9DD0DBAA-EE58-4CA5-9507-B4B720EF1405}"/>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AE4AAFC8-B6F8-438E-98A4-9E54CD1A87B5}"/>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39" name="直線コネクタ 438">
          <a:extLst>
            <a:ext uri="{FF2B5EF4-FFF2-40B4-BE49-F238E27FC236}">
              <a16:creationId xmlns:a16="http://schemas.microsoft.com/office/drawing/2014/main" id="{E3725FD0-4B50-4227-A295-64D1CADD292C}"/>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A45FB14F-DE6B-445C-8C41-7CD555993C77}"/>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41" name="フローチャート: 判断 440">
          <a:extLst>
            <a:ext uri="{FF2B5EF4-FFF2-40B4-BE49-F238E27FC236}">
              <a16:creationId xmlns:a16="http://schemas.microsoft.com/office/drawing/2014/main" id="{D8219132-B0B9-49EC-B6B3-CC76EE62DF36}"/>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42" name="フローチャート: 判断 441">
          <a:extLst>
            <a:ext uri="{FF2B5EF4-FFF2-40B4-BE49-F238E27FC236}">
              <a16:creationId xmlns:a16="http://schemas.microsoft.com/office/drawing/2014/main" id="{F2FFC554-E900-4849-AC0E-3491D33DFA19}"/>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43" name="フローチャート: 判断 442">
          <a:extLst>
            <a:ext uri="{FF2B5EF4-FFF2-40B4-BE49-F238E27FC236}">
              <a16:creationId xmlns:a16="http://schemas.microsoft.com/office/drawing/2014/main" id="{DD54EB6C-0CCB-4808-94C1-AB30F7DC7C5F}"/>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44" name="フローチャート: 判断 443">
          <a:extLst>
            <a:ext uri="{FF2B5EF4-FFF2-40B4-BE49-F238E27FC236}">
              <a16:creationId xmlns:a16="http://schemas.microsoft.com/office/drawing/2014/main" id="{1B57B862-028B-4681-BDCB-9F117689A3DA}"/>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45" name="フローチャート: 判断 444">
          <a:extLst>
            <a:ext uri="{FF2B5EF4-FFF2-40B4-BE49-F238E27FC236}">
              <a16:creationId xmlns:a16="http://schemas.microsoft.com/office/drawing/2014/main" id="{1CBE72FE-789E-431D-AB84-07AF7BDDE681}"/>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F42206CD-352D-43EB-81E6-D1FB3795E3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E6B52E0E-F072-43FB-9EEA-46AD72E963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481B6B67-8AB8-4D00-8A89-95320FB98CC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3FC9D84C-6D6A-4F32-A66B-4DA0F1A299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D6D90FA5-1A9B-44E5-A37B-FB387509F5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51" name="楕円 450">
          <a:extLst>
            <a:ext uri="{FF2B5EF4-FFF2-40B4-BE49-F238E27FC236}">
              <a16:creationId xmlns:a16="http://schemas.microsoft.com/office/drawing/2014/main" id="{44B3E050-A2FE-40C0-B9B8-DE2A4ED0AF57}"/>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152417</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B559DC50-B403-4F92-935C-2E608D8666EA}"/>
            </a:ext>
          </a:extLst>
        </xdr:cNvPr>
        <xdr:cNvSpPr txBox="1"/>
      </xdr:nvSpPr>
      <xdr:spPr>
        <a:xfrm>
          <a:off x="221996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xdr:rowOff>
    </xdr:from>
    <xdr:to>
      <xdr:col>112</xdr:col>
      <xdr:colOff>38100</xdr:colOff>
      <xdr:row>41</xdr:row>
      <xdr:rowOff>104902</xdr:rowOff>
    </xdr:to>
    <xdr:sp macro="" textlink="">
      <xdr:nvSpPr>
        <xdr:cNvPr id="453" name="楕円 452">
          <a:extLst>
            <a:ext uri="{FF2B5EF4-FFF2-40B4-BE49-F238E27FC236}">
              <a16:creationId xmlns:a16="http://schemas.microsoft.com/office/drawing/2014/main" id="{E52E8717-889B-4256-9FE9-3D6A1A909543}"/>
            </a:ext>
          </a:extLst>
        </xdr:cNvPr>
        <xdr:cNvSpPr/>
      </xdr:nvSpPr>
      <xdr:spPr>
        <a:xfrm>
          <a:off x="21272500" y="70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53340</xdr:rowOff>
    </xdr:from>
    <xdr:to>
      <xdr:col>116</xdr:col>
      <xdr:colOff>63500</xdr:colOff>
      <xdr:row>41</xdr:row>
      <xdr:rowOff>54102</xdr:rowOff>
    </xdr:to>
    <xdr:cxnSp macro="">
      <xdr:nvCxnSpPr>
        <xdr:cNvPr id="454" name="直線コネクタ 453">
          <a:extLst>
            <a:ext uri="{FF2B5EF4-FFF2-40B4-BE49-F238E27FC236}">
              <a16:creationId xmlns:a16="http://schemas.microsoft.com/office/drawing/2014/main" id="{F66BBA8A-7FEB-435A-B7CA-26E86D91044C}"/>
            </a:ext>
          </a:extLst>
        </xdr:cNvPr>
        <xdr:cNvCxnSpPr/>
      </xdr:nvCxnSpPr>
      <xdr:spPr>
        <a:xfrm flipV="1">
          <a:off x="21323300" y="708279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xdr:rowOff>
    </xdr:from>
    <xdr:to>
      <xdr:col>107</xdr:col>
      <xdr:colOff>101600</xdr:colOff>
      <xdr:row>41</xdr:row>
      <xdr:rowOff>104902</xdr:rowOff>
    </xdr:to>
    <xdr:sp macro="" textlink="">
      <xdr:nvSpPr>
        <xdr:cNvPr id="455" name="楕円 454">
          <a:extLst>
            <a:ext uri="{FF2B5EF4-FFF2-40B4-BE49-F238E27FC236}">
              <a16:creationId xmlns:a16="http://schemas.microsoft.com/office/drawing/2014/main" id="{F9F52F1E-F35E-4EC8-A38A-EDCDC740510B}"/>
            </a:ext>
          </a:extLst>
        </xdr:cNvPr>
        <xdr:cNvSpPr/>
      </xdr:nvSpPr>
      <xdr:spPr>
        <a:xfrm>
          <a:off x="20383500" y="70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54102</xdr:rowOff>
    </xdr:from>
    <xdr:to>
      <xdr:col>111</xdr:col>
      <xdr:colOff>177800</xdr:colOff>
      <xdr:row>41</xdr:row>
      <xdr:rowOff>54102</xdr:rowOff>
    </xdr:to>
    <xdr:cxnSp macro="">
      <xdr:nvCxnSpPr>
        <xdr:cNvPr id="456" name="直線コネクタ 455">
          <a:extLst>
            <a:ext uri="{FF2B5EF4-FFF2-40B4-BE49-F238E27FC236}">
              <a16:creationId xmlns:a16="http://schemas.microsoft.com/office/drawing/2014/main" id="{F7AD629F-8862-4791-A895-E334900CEC65}"/>
            </a:ext>
          </a:extLst>
        </xdr:cNvPr>
        <xdr:cNvCxnSpPr/>
      </xdr:nvCxnSpPr>
      <xdr:spPr>
        <a:xfrm>
          <a:off x="20434300" y="7083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457" name="n_1aveValue【認定こども園・幼稚園・保育所】&#10;一人当たり面積">
          <a:extLst>
            <a:ext uri="{FF2B5EF4-FFF2-40B4-BE49-F238E27FC236}">
              <a16:creationId xmlns:a16="http://schemas.microsoft.com/office/drawing/2014/main" id="{F8A6AD14-8BEC-4047-B56A-A85E815B343E}"/>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458" name="n_2aveValue【認定こども園・幼稚園・保育所】&#10;一人当たり面積">
          <a:extLst>
            <a:ext uri="{FF2B5EF4-FFF2-40B4-BE49-F238E27FC236}">
              <a16:creationId xmlns:a16="http://schemas.microsoft.com/office/drawing/2014/main" id="{A602D102-E376-4AD1-80EC-4FEA56520D36}"/>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459" name="n_3aveValue【認定こども園・幼稚園・保育所】&#10;一人当たり面積">
          <a:extLst>
            <a:ext uri="{FF2B5EF4-FFF2-40B4-BE49-F238E27FC236}">
              <a16:creationId xmlns:a16="http://schemas.microsoft.com/office/drawing/2014/main" id="{EF0798B8-F860-4E69-AC78-75C4293F0A83}"/>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460" name="n_4aveValue【認定こども園・幼稚園・保育所】&#10;一人当たり面積">
          <a:extLst>
            <a:ext uri="{FF2B5EF4-FFF2-40B4-BE49-F238E27FC236}">
              <a16:creationId xmlns:a16="http://schemas.microsoft.com/office/drawing/2014/main" id="{250A8AA3-0492-40EF-8BD2-076E6687779B}"/>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96029</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FCBE7E66-3A91-458C-AAB9-9AFCEB7377D9}"/>
            </a:ext>
          </a:extLst>
        </xdr:cNvPr>
        <xdr:cNvSpPr txBox="1"/>
      </xdr:nvSpPr>
      <xdr:spPr>
        <a:xfrm>
          <a:off x="21075727"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96029</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924AFF45-3801-44B5-900C-DFA3D9C2D138}"/>
            </a:ext>
          </a:extLst>
        </xdr:cNvPr>
        <xdr:cNvSpPr txBox="1"/>
      </xdr:nvSpPr>
      <xdr:spPr>
        <a:xfrm>
          <a:off x="20199427"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62788AEA-D7A6-4D19-9CD5-EC40F2846F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3B0A0255-5D36-4765-BC4F-39D6E51848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F146ECA8-658A-4D1A-8844-0D1C889327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DD483B1-89F1-4767-922F-74F573711A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888F0BE1-BDF2-484B-A2F6-182FB73CE9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613842FE-1FD1-46C6-9535-3F4A7CEA56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E1E6358-F7F2-4BF9-ABA5-1189416D7F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C3264AA8-8D9C-44EE-98A1-1242828DA4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FF4A3804-CBB8-467D-9E64-9EFE21E4D7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A35BE068-7774-41C1-9B4A-E346AE5BD6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7A2B973D-123E-4588-9E83-9F42ED1F82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a:extLst>
            <a:ext uri="{FF2B5EF4-FFF2-40B4-BE49-F238E27FC236}">
              <a16:creationId xmlns:a16="http://schemas.microsoft.com/office/drawing/2014/main" id="{0E2DA49F-AB41-4622-8DCC-721936668E4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3EC14414-0B1F-472E-9886-5DACBF2769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a:extLst>
            <a:ext uri="{FF2B5EF4-FFF2-40B4-BE49-F238E27FC236}">
              <a16:creationId xmlns:a16="http://schemas.microsoft.com/office/drawing/2014/main" id="{720CDDBF-E80A-499D-9F6A-72DAF8ABAAD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a:extLst>
            <a:ext uri="{FF2B5EF4-FFF2-40B4-BE49-F238E27FC236}">
              <a16:creationId xmlns:a16="http://schemas.microsoft.com/office/drawing/2014/main" id="{6556FBEB-DBF5-44D3-A67C-E57F63E5E91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a:extLst>
            <a:ext uri="{FF2B5EF4-FFF2-40B4-BE49-F238E27FC236}">
              <a16:creationId xmlns:a16="http://schemas.microsoft.com/office/drawing/2014/main" id="{ED851580-DA9F-4BC7-82FD-3598B43EC8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a:extLst>
            <a:ext uri="{FF2B5EF4-FFF2-40B4-BE49-F238E27FC236}">
              <a16:creationId xmlns:a16="http://schemas.microsoft.com/office/drawing/2014/main" id="{A978985E-D9D7-4A5F-B4C4-5BFC7BE920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a:extLst>
            <a:ext uri="{FF2B5EF4-FFF2-40B4-BE49-F238E27FC236}">
              <a16:creationId xmlns:a16="http://schemas.microsoft.com/office/drawing/2014/main" id="{91AB7F7F-D845-43D4-A5F8-BF909213C6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a:extLst>
            <a:ext uri="{FF2B5EF4-FFF2-40B4-BE49-F238E27FC236}">
              <a16:creationId xmlns:a16="http://schemas.microsoft.com/office/drawing/2014/main" id="{B857DEFB-D285-49F9-99FA-64B9EB9B7D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a:extLst>
            <a:ext uri="{FF2B5EF4-FFF2-40B4-BE49-F238E27FC236}">
              <a16:creationId xmlns:a16="http://schemas.microsoft.com/office/drawing/2014/main" id="{7B3CC690-F7AB-4915-9219-3B656579A17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3" name="テキスト ボックス 482">
          <a:extLst>
            <a:ext uri="{FF2B5EF4-FFF2-40B4-BE49-F238E27FC236}">
              <a16:creationId xmlns:a16="http://schemas.microsoft.com/office/drawing/2014/main" id="{D24E14D9-6174-483B-89E2-79169CAE64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EB6A32DB-2B3F-4774-9C5E-8BE0FBEBA3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5" name="テキスト ボックス 484">
          <a:extLst>
            <a:ext uri="{FF2B5EF4-FFF2-40B4-BE49-F238E27FC236}">
              <a16:creationId xmlns:a16="http://schemas.microsoft.com/office/drawing/2014/main" id="{9E507D28-D6BB-477B-B836-9812A1267C1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C0B46DC8-EDB3-4A11-8316-702FDC9775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487" name="直線コネクタ 486">
          <a:extLst>
            <a:ext uri="{FF2B5EF4-FFF2-40B4-BE49-F238E27FC236}">
              <a16:creationId xmlns:a16="http://schemas.microsoft.com/office/drawing/2014/main" id="{3C6CF045-F326-44CC-AA18-15301D957559}"/>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079C3B1E-D83F-44BF-80CB-3D18ADF457FA}"/>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489" name="直線コネクタ 488">
          <a:extLst>
            <a:ext uri="{FF2B5EF4-FFF2-40B4-BE49-F238E27FC236}">
              <a16:creationId xmlns:a16="http://schemas.microsoft.com/office/drawing/2014/main" id="{4E44BECB-B9F9-463C-BA6C-FCFD4500EA13}"/>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099E3690-0495-487B-B278-1AE8A1A09165}"/>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91" name="直線コネクタ 490">
          <a:extLst>
            <a:ext uri="{FF2B5EF4-FFF2-40B4-BE49-F238E27FC236}">
              <a16:creationId xmlns:a16="http://schemas.microsoft.com/office/drawing/2014/main" id="{7D70EFFC-35E1-489A-AE89-95A6D5725305}"/>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74F937F0-392C-41A5-8101-528DE410464F}"/>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93" name="フローチャート: 判断 492">
          <a:extLst>
            <a:ext uri="{FF2B5EF4-FFF2-40B4-BE49-F238E27FC236}">
              <a16:creationId xmlns:a16="http://schemas.microsoft.com/office/drawing/2014/main" id="{9A649FF3-D92B-45A4-999B-D1FD2B86FB55}"/>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94" name="フローチャート: 判断 493">
          <a:extLst>
            <a:ext uri="{FF2B5EF4-FFF2-40B4-BE49-F238E27FC236}">
              <a16:creationId xmlns:a16="http://schemas.microsoft.com/office/drawing/2014/main" id="{68BB38A0-54EE-4CAD-B72F-B109EB297D4F}"/>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95" name="フローチャート: 判断 494">
          <a:extLst>
            <a:ext uri="{FF2B5EF4-FFF2-40B4-BE49-F238E27FC236}">
              <a16:creationId xmlns:a16="http://schemas.microsoft.com/office/drawing/2014/main" id="{8A7A4D6E-5ED4-4B92-A5C8-EE26685E5023}"/>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96" name="フローチャート: 判断 495">
          <a:extLst>
            <a:ext uri="{FF2B5EF4-FFF2-40B4-BE49-F238E27FC236}">
              <a16:creationId xmlns:a16="http://schemas.microsoft.com/office/drawing/2014/main" id="{CA9EF3E9-F48A-426F-A421-AF65722901C1}"/>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97" name="フローチャート: 判断 496">
          <a:extLst>
            <a:ext uri="{FF2B5EF4-FFF2-40B4-BE49-F238E27FC236}">
              <a16:creationId xmlns:a16="http://schemas.microsoft.com/office/drawing/2014/main" id="{2EC75503-1A0C-4CE7-915C-A1F1BB84446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31AB36E4-2ED9-4298-BC46-F22F2BB031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4D5879C-AEC2-4C25-8E39-CF043A969A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E53EBD9-2DC8-48A3-B389-93B25BF485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224CE6C-B50F-4EF2-BA9F-D9419169C4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FDAA9E0-73D9-4100-810E-EA1B56E7CE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15875</xdr:rowOff>
    </xdr:from>
    <xdr:to>
      <xdr:col>85</xdr:col>
      <xdr:colOff>177800</xdr:colOff>
      <xdr:row>63</xdr:row>
      <xdr:rowOff>117475</xdr:rowOff>
    </xdr:to>
    <xdr:sp macro="" textlink="">
      <xdr:nvSpPr>
        <xdr:cNvPr id="503" name="楕円 502">
          <a:extLst>
            <a:ext uri="{FF2B5EF4-FFF2-40B4-BE49-F238E27FC236}">
              <a16:creationId xmlns:a16="http://schemas.microsoft.com/office/drawing/2014/main" id="{73DC5FB6-1A7F-4D9E-A0CE-65C89AA5B0BA}"/>
            </a:ext>
          </a:extLst>
        </xdr:cNvPr>
        <xdr:cNvSpPr/>
      </xdr:nvSpPr>
      <xdr:spPr>
        <a:xfrm>
          <a:off x="162687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102252</xdr:rowOff>
    </xdr:from>
    <xdr:ext cx="405111" cy="259045"/>
    <xdr:sp macro="" textlink="">
      <xdr:nvSpPr>
        <xdr:cNvPr id="504" name="【学校施設】&#10;有形固定資産減価償却率該当値テキスト">
          <a:extLst>
            <a:ext uri="{FF2B5EF4-FFF2-40B4-BE49-F238E27FC236}">
              <a16:creationId xmlns:a16="http://schemas.microsoft.com/office/drawing/2014/main" id="{E2AEF58F-6161-4012-84F4-76B101D0AC17}"/>
            </a:ext>
          </a:extLst>
        </xdr:cNvPr>
        <xdr:cNvSpPr txBox="1"/>
      </xdr:nvSpPr>
      <xdr:spPr>
        <a:xfrm>
          <a:off x="16357600" y="1073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xdr:rowOff>
    </xdr:from>
    <xdr:to>
      <xdr:col>81</xdr:col>
      <xdr:colOff>101600</xdr:colOff>
      <xdr:row>63</xdr:row>
      <xdr:rowOff>109855</xdr:rowOff>
    </xdr:to>
    <xdr:sp macro="" textlink="">
      <xdr:nvSpPr>
        <xdr:cNvPr id="505" name="楕円 504">
          <a:extLst>
            <a:ext uri="{FF2B5EF4-FFF2-40B4-BE49-F238E27FC236}">
              <a16:creationId xmlns:a16="http://schemas.microsoft.com/office/drawing/2014/main" id="{7EDE3398-B99C-4228-B748-B6D6FF0ED59B}"/>
            </a:ext>
          </a:extLst>
        </xdr:cNvPr>
        <xdr:cNvSpPr/>
      </xdr:nvSpPr>
      <xdr:spPr>
        <a:xfrm>
          <a:off x="1543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59055</xdr:rowOff>
    </xdr:from>
    <xdr:to>
      <xdr:col>85</xdr:col>
      <xdr:colOff>127000</xdr:colOff>
      <xdr:row>63</xdr:row>
      <xdr:rowOff>66675</xdr:rowOff>
    </xdr:to>
    <xdr:cxnSp macro="">
      <xdr:nvCxnSpPr>
        <xdr:cNvPr id="506" name="直線コネクタ 505">
          <a:extLst>
            <a:ext uri="{FF2B5EF4-FFF2-40B4-BE49-F238E27FC236}">
              <a16:creationId xmlns:a16="http://schemas.microsoft.com/office/drawing/2014/main" id="{FC084BDB-4B46-4131-A329-F202148CDC62}"/>
            </a:ext>
          </a:extLst>
        </xdr:cNvPr>
        <xdr:cNvCxnSpPr/>
      </xdr:nvCxnSpPr>
      <xdr:spPr>
        <a:xfrm>
          <a:off x="15481300" y="108604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46355</xdr:rowOff>
    </xdr:from>
    <xdr:to>
      <xdr:col>76</xdr:col>
      <xdr:colOff>165100</xdr:colOff>
      <xdr:row>63</xdr:row>
      <xdr:rowOff>147955</xdr:rowOff>
    </xdr:to>
    <xdr:sp macro="" textlink="">
      <xdr:nvSpPr>
        <xdr:cNvPr id="507" name="楕円 506">
          <a:extLst>
            <a:ext uri="{FF2B5EF4-FFF2-40B4-BE49-F238E27FC236}">
              <a16:creationId xmlns:a16="http://schemas.microsoft.com/office/drawing/2014/main" id="{37CF5B85-8CDB-48D1-9079-DD8C111C51AD}"/>
            </a:ext>
          </a:extLst>
        </xdr:cNvPr>
        <xdr:cNvSpPr/>
      </xdr:nvSpPr>
      <xdr:spPr>
        <a:xfrm>
          <a:off x="14541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59055</xdr:rowOff>
    </xdr:from>
    <xdr:to>
      <xdr:col>81</xdr:col>
      <xdr:colOff>50800</xdr:colOff>
      <xdr:row>63</xdr:row>
      <xdr:rowOff>97155</xdr:rowOff>
    </xdr:to>
    <xdr:cxnSp macro="">
      <xdr:nvCxnSpPr>
        <xdr:cNvPr id="508" name="直線コネクタ 507">
          <a:extLst>
            <a:ext uri="{FF2B5EF4-FFF2-40B4-BE49-F238E27FC236}">
              <a16:creationId xmlns:a16="http://schemas.microsoft.com/office/drawing/2014/main" id="{36DE1AAA-352C-4373-8159-B9E0E7EC005B}"/>
            </a:ext>
          </a:extLst>
        </xdr:cNvPr>
        <xdr:cNvCxnSpPr/>
      </xdr:nvCxnSpPr>
      <xdr:spPr>
        <a:xfrm flipV="1">
          <a:off x="14592300" y="10860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09" name="n_1aveValue【学校施設】&#10;有形固定資産減価償却率">
          <a:extLst>
            <a:ext uri="{FF2B5EF4-FFF2-40B4-BE49-F238E27FC236}">
              <a16:creationId xmlns:a16="http://schemas.microsoft.com/office/drawing/2014/main" id="{1995C5FA-0E08-4146-B86A-5FC07C0DA315}"/>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10" name="n_2aveValue【学校施設】&#10;有形固定資産減価償却率">
          <a:extLst>
            <a:ext uri="{FF2B5EF4-FFF2-40B4-BE49-F238E27FC236}">
              <a16:creationId xmlns:a16="http://schemas.microsoft.com/office/drawing/2014/main" id="{E2640557-DCAA-491A-876B-76E070F22281}"/>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11" name="n_3aveValue【学校施設】&#10;有形固定資産減価償却率">
          <a:extLst>
            <a:ext uri="{FF2B5EF4-FFF2-40B4-BE49-F238E27FC236}">
              <a16:creationId xmlns:a16="http://schemas.microsoft.com/office/drawing/2014/main" id="{714EFECE-2A65-4F1A-A895-E2DE6567BDB3}"/>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12" name="n_4aveValue【学校施設】&#10;有形固定資産減価償却率">
          <a:extLst>
            <a:ext uri="{FF2B5EF4-FFF2-40B4-BE49-F238E27FC236}">
              <a16:creationId xmlns:a16="http://schemas.microsoft.com/office/drawing/2014/main" id="{A208B515-D497-4675-8C73-B3938E424AE5}"/>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100982</xdr:rowOff>
    </xdr:from>
    <xdr:ext cx="405111" cy="259045"/>
    <xdr:sp macro="" textlink="">
      <xdr:nvSpPr>
        <xdr:cNvPr id="513" name="n_1mainValue【学校施設】&#10;有形固定資産減価償却率">
          <a:extLst>
            <a:ext uri="{FF2B5EF4-FFF2-40B4-BE49-F238E27FC236}">
              <a16:creationId xmlns:a16="http://schemas.microsoft.com/office/drawing/2014/main" id="{F3CAE8F7-CB15-4A81-BA0D-DC71F8D68F41}"/>
            </a:ext>
          </a:extLst>
        </xdr:cNvPr>
        <xdr:cNvSpPr txBox="1"/>
      </xdr:nvSpPr>
      <xdr:spPr>
        <a:xfrm>
          <a:off x="152660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139082</xdr:rowOff>
    </xdr:from>
    <xdr:ext cx="405111" cy="259045"/>
    <xdr:sp macro="" textlink="">
      <xdr:nvSpPr>
        <xdr:cNvPr id="514" name="n_2mainValue【学校施設】&#10;有形固定資産減価償却率">
          <a:extLst>
            <a:ext uri="{FF2B5EF4-FFF2-40B4-BE49-F238E27FC236}">
              <a16:creationId xmlns:a16="http://schemas.microsoft.com/office/drawing/2014/main" id="{0860F12C-020A-4D3E-AFB8-E3092F5FE239}"/>
            </a:ext>
          </a:extLst>
        </xdr:cNvPr>
        <xdr:cNvSpPr txBox="1"/>
      </xdr:nvSpPr>
      <xdr:spPr>
        <a:xfrm>
          <a:off x="14389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CE1BA29C-277E-4ACA-A06F-740971031B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C9BBC7E8-6F44-4602-A31E-F0916FC5B2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E033EED5-15B7-44CE-9BB4-B063CEE7F9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AB2CD607-E476-4C67-8A6B-5CB6269A5F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273F82C2-CF2B-44E1-97BB-BC095F035C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453A706-152C-46CA-BE99-D56C3F0308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37E14F2A-2FE5-42A6-BCBF-C89CB1E11D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B0FCE753-1E8E-4834-BCAF-E075836EA0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6341A4DE-DA94-4153-92E4-992F35B914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FF7344C7-9D7E-44F6-BE75-577FE1D213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a:extLst>
            <a:ext uri="{FF2B5EF4-FFF2-40B4-BE49-F238E27FC236}">
              <a16:creationId xmlns:a16="http://schemas.microsoft.com/office/drawing/2014/main" id="{D90F71DD-5C36-481D-87EB-A7630CE9A5F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56353422-E0FF-4C2F-913F-BB2778EEA8D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a:extLst>
            <a:ext uri="{FF2B5EF4-FFF2-40B4-BE49-F238E27FC236}">
              <a16:creationId xmlns:a16="http://schemas.microsoft.com/office/drawing/2014/main" id="{4A3B66DE-57DB-4DCC-9F79-438C961683B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a:extLst>
            <a:ext uri="{FF2B5EF4-FFF2-40B4-BE49-F238E27FC236}">
              <a16:creationId xmlns:a16="http://schemas.microsoft.com/office/drawing/2014/main" id="{A5C529DC-D617-4F6D-9C49-C151F118E3E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a:extLst>
            <a:ext uri="{FF2B5EF4-FFF2-40B4-BE49-F238E27FC236}">
              <a16:creationId xmlns:a16="http://schemas.microsoft.com/office/drawing/2014/main" id="{B0D4D2E3-2882-41BC-A626-3CFE2C28AB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0" name="テキスト ボックス 529">
          <a:extLst>
            <a:ext uri="{FF2B5EF4-FFF2-40B4-BE49-F238E27FC236}">
              <a16:creationId xmlns:a16="http://schemas.microsoft.com/office/drawing/2014/main" id="{8DFEAA30-EB0F-4F01-8D55-BB25E95B02C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a:extLst>
            <a:ext uri="{FF2B5EF4-FFF2-40B4-BE49-F238E27FC236}">
              <a16:creationId xmlns:a16="http://schemas.microsoft.com/office/drawing/2014/main" id="{F0808C21-2F7D-4CBA-8F93-ACC56F016A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2" name="テキスト ボックス 531">
          <a:extLst>
            <a:ext uri="{FF2B5EF4-FFF2-40B4-BE49-F238E27FC236}">
              <a16:creationId xmlns:a16="http://schemas.microsoft.com/office/drawing/2014/main" id="{D351F99E-575C-48E2-AB0F-4A6FF4C193E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a:extLst>
            <a:ext uri="{FF2B5EF4-FFF2-40B4-BE49-F238E27FC236}">
              <a16:creationId xmlns:a16="http://schemas.microsoft.com/office/drawing/2014/main" id="{D089455E-76BA-41A0-AE41-C1257D0AF1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4" name="テキスト ボックス 533">
          <a:extLst>
            <a:ext uri="{FF2B5EF4-FFF2-40B4-BE49-F238E27FC236}">
              <a16:creationId xmlns:a16="http://schemas.microsoft.com/office/drawing/2014/main" id="{7F6DFD1F-2821-460A-9E43-A83B632759A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id="{50DAD119-BC66-4620-BEFA-BFCBB5422E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6" name="テキスト ボックス 535">
          <a:extLst>
            <a:ext uri="{FF2B5EF4-FFF2-40B4-BE49-F238E27FC236}">
              <a16:creationId xmlns:a16="http://schemas.microsoft.com/office/drawing/2014/main" id="{5912D4E7-05E5-4C88-90D2-CF8844F33DC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a:extLst>
            <a:ext uri="{FF2B5EF4-FFF2-40B4-BE49-F238E27FC236}">
              <a16:creationId xmlns:a16="http://schemas.microsoft.com/office/drawing/2014/main" id="{5A3A2EE7-34CE-4C82-AAE5-9F40269576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38" name="直線コネクタ 537">
          <a:extLst>
            <a:ext uri="{FF2B5EF4-FFF2-40B4-BE49-F238E27FC236}">
              <a16:creationId xmlns:a16="http://schemas.microsoft.com/office/drawing/2014/main" id="{A0F80E5E-50DC-4F2E-8AEC-15E4C47B50E3}"/>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39" name="【学校施設】&#10;一人当たり面積最小値テキスト">
          <a:extLst>
            <a:ext uri="{FF2B5EF4-FFF2-40B4-BE49-F238E27FC236}">
              <a16:creationId xmlns:a16="http://schemas.microsoft.com/office/drawing/2014/main" id="{2045645F-EAF6-4B75-9607-8BDE1590347E}"/>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40" name="直線コネクタ 539">
          <a:extLst>
            <a:ext uri="{FF2B5EF4-FFF2-40B4-BE49-F238E27FC236}">
              <a16:creationId xmlns:a16="http://schemas.microsoft.com/office/drawing/2014/main" id="{834A8E27-F631-48E1-B3F2-20F45A41C9F4}"/>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41" name="【学校施設】&#10;一人当たり面積最大値テキスト">
          <a:extLst>
            <a:ext uri="{FF2B5EF4-FFF2-40B4-BE49-F238E27FC236}">
              <a16:creationId xmlns:a16="http://schemas.microsoft.com/office/drawing/2014/main" id="{B22B3DBB-BAB9-459C-9CCF-785B504CFD2E}"/>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42" name="直線コネクタ 541">
          <a:extLst>
            <a:ext uri="{FF2B5EF4-FFF2-40B4-BE49-F238E27FC236}">
              <a16:creationId xmlns:a16="http://schemas.microsoft.com/office/drawing/2014/main" id="{71225DE2-7BB9-4CF0-BD35-771DD6364F99}"/>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43" name="【学校施設】&#10;一人当たり面積平均値テキスト">
          <a:extLst>
            <a:ext uri="{FF2B5EF4-FFF2-40B4-BE49-F238E27FC236}">
              <a16:creationId xmlns:a16="http://schemas.microsoft.com/office/drawing/2014/main" id="{B916E13B-48A7-463B-82D4-94A1A3AEFB9D}"/>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44" name="フローチャート: 判断 543">
          <a:extLst>
            <a:ext uri="{FF2B5EF4-FFF2-40B4-BE49-F238E27FC236}">
              <a16:creationId xmlns:a16="http://schemas.microsoft.com/office/drawing/2014/main" id="{3BFBC10F-4ADB-48A6-AFD3-ABEAB2C5ECF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45" name="フローチャート: 判断 544">
          <a:extLst>
            <a:ext uri="{FF2B5EF4-FFF2-40B4-BE49-F238E27FC236}">
              <a16:creationId xmlns:a16="http://schemas.microsoft.com/office/drawing/2014/main" id="{187BF133-F004-41A5-B7AF-979253CB299D}"/>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46" name="フローチャート: 判断 545">
          <a:extLst>
            <a:ext uri="{FF2B5EF4-FFF2-40B4-BE49-F238E27FC236}">
              <a16:creationId xmlns:a16="http://schemas.microsoft.com/office/drawing/2014/main" id="{FCEF39E8-A563-444E-9D22-613CCB290811}"/>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547" name="フローチャート: 判断 546">
          <a:extLst>
            <a:ext uri="{FF2B5EF4-FFF2-40B4-BE49-F238E27FC236}">
              <a16:creationId xmlns:a16="http://schemas.microsoft.com/office/drawing/2014/main" id="{27F2C4CD-043B-4FD3-BBA4-E2F0587F245E}"/>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548" name="フローチャート: 判断 547">
          <a:extLst>
            <a:ext uri="{FF2B5EF4-FFF2-40B4-BE49-F238E27FC236}">
              <a16:creationId xmlns:a16="http://schemas.microsoft.com/office/drawing/2014/main" id="{997EA877-F0D1-41AB-9072-7E7CD3224C34}"/>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53DBE93-6643-4567-974B-F8EE2A3D4F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7570EA9-0D11-4ABB-A941-7385709C96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AD5F530-2EFE-4C8D-A6EF-C2391FA5E9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F4C8ABA-E7D0-4ED2-B668-0AE8BA1DA6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A485F96-25C2-4D83-BED1-9B6AFA4BCB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59080</xdr:rowOff>
    </xdr:from>
    <xdr:to>
      <xdr:col>116</xdr:col>
      <xdr:colOff>114300</xdr:colOff>
      <xdr:row>63</xdr:row>
      <xdr:rowOff>160680</xdr:rowOff>
    </xdr:to>
    <xdr:sp macro="" textlink="">
      <xdr:nvSpPr>
        <xdr:cNvPr id="554" name="楕円 553">
          <a:extLst>
            <a:ext uri="{FF2B5EF4-FFF2-40B4-BE49-F238E27FC236}">
              <a16:creationId xmlns:a16="http://schemas.microsoft.com/office/drawing/2014/main" id="{F50DDBE6-20B3-4BBC-BC75-DE04DADB9C7F}"/>
            </a:ext>
          </a:extLst>
        </xdr:cNvPr>
        <xdr:cNvSpPr/>
      </xdr:nvSpPr>
      <xdr:spPr>
        <a:xfrm>
          <a:off x="22110700" y="108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145457</xdr:rowOff>
    </xdr:from>
    <xdr:ext cx="469744" cy="259045"/>
    <xdr:sp macro="" textlink="">
      <xdr:nvSpPr>
        <xdr:cNvPr id="555" name="【学校施設】&#10;一人当たり面積該当値テキスト">
          <a:extLst>
            <a:ext uri="{FF2B5EF4-FFF2-40B4-BE49-F238E27FC236}">
              <a16:creationId xmlns:a16="http://schemas.microsoft.com/office/drawing/2014/main" id="{80F36945-D4D4-487A-8D1C-484BE9C158AE}"/>
            </a:ext>
          </a:extLst>
        </xdr:cNvPr>
        <xdr:cNvSpPr txBox="1"/>
      </xdr:nvSpPr>
      <xdr:spPr>
        <a:xfrm>
          <a:off x="22199600" y="107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58775</xdr:rowOff>
    </xdr:from>
    <xdr:to>
      <xdr:col>112</xdr:col>
      <xdr:colOff>38100</xdr:colOff>
      <xdr:row>63</xdr:row>
      <xdr:rowOff>160375</xdr:rowOff>
    </xdr:to>
    <xdr:sp macro="" textlink="">
      <xdr:nvSpPr>
        <xdr:cNvPr id="556" name="楕円 555">
          <a:extLst>
            <a:ext uri="{FF2B5EF4-FFF2-40B4-BE49-F238E27FC236}">
              <a16:creationId xmlns:a16="http://schemas.microsoft.com/office/drawing/2014/main" id="{D2D7145E-9806-45EA-BA01-3D0F3E18BAD8}"/>
            </a:ext>
          </a:extLst>
        </xdr:cNvPr>
        <xdr:cNvSpPr/>
      </xdr:nvSpPr>
      <xdr:spPr>
        <a:xfrm>
          <a:off x="21272500" y="108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109575</xdr:rowOff>
    </xdr:from>
    <xdr:to>
      <xdr:col>116</xdr:col>
      <xdr:colOff>63500</xdr:colOff>
      <xdr:row>63</xdr:row>
      <xdr:rowOff>109880</xdr:rowOff>
    </xdr:to>
    <xdr:cxnSp macro="">
      <xdr:nvCxnSpPr>
        <xdr:cNvPr id="557" name="直線コネクタ 556">
          <a:extLst>
            <a:ext uri="{FF2B5EF4-FFF2-40B4-BE49-F238E27FC236}">
              <a16:creationId xmlns:a16="http://schemas.microsoft.com/office/drawing/2014/main" id="{9F06E994-1639-44BB-B5BC-4D73AE7F9EE1}"/>
            </a:ext>
          </a:extLst>
        </xdr:cNvPr>
        <xdr:cNvCxnSpPr/>
      </xdr:nvCxnSpPr>
      <xdr:spPr>
        <a:xfrm>
          <a:off x="21323300" y="1091092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62585</xdr:rowOff>
    </xdr:from>
    <xdr:to>
      <xdr:col>107</xdr:col>
      <xdr:colOff>101600</xdr:colOff>
      <xdr:row>63</xdr:row>
      <xdr:rowOff>164185</xdr:rowOff>
    </xdr:to>
    <xdr:sp macro="" textlink="">
      <xdr:nvSpPr>
        <xdr:cNvPr id="558" name="楕円 557">
          <a:extLst>
            <a:ext uri="{FF2B5EF4-FFF2-40B4-BE49-F238E27FC236}">
              <a16:creationId xmlns:a16="http://schemas.microsoft.com/office/drawing/2014/main" id="{05815F6B-F86A-46B8-B687-1D49D6807EF6}"/>
            </a:ext>
          </a:extLst>
        </xdr:cNvPr>
        <xdr:cNvSpPr/>
      </xdr:nvSpPr>
      <xdr:spPr>
        <a:xfrm>
          <a:off x="203835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109575</xdr:rowOff>
    </xdr:from>
    <xdr:to>
      <xdr:col>111</xdr:col>
      <xdr:colOff>177800</xdr:colOff>
      <xdr:row>63</xdr:row>
      <xdr:rowOff>113385</xdr:rowOff>
    </xdr:to>
    <xdr:cxnSp macro="">
      <xdr:nvCxnSpPr>
        <xdr:cNvPr id="559" name="直線コネクタ 558">
          <a:extLst>
            <a:ext uri="{FF2B5EF4-FFF2-40B4-BE49-F238E27FC236}">
              <a16:creationId xmlns:a16="http://schemas.microsoft.com/office/drawing/2014/main" id="{496003AF-720B-4F49-8FCC-9A93684746B8}"/>
            </a:ext>
          </a:extLst>
        </xdr:cNvPr>
        <xdr:cNvCxnSpPr/>
      </xdr:nvCxnSpPr>
      <xdr:spPr>
        <a:xfrm flipV="1">
          <a:off x="20434300" y="10910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560" name="n_1aveValue【学校施設】&#10;一人当たり面積">
          <a:extLst>
            <a:ext uri="{FF2B5EF4-FFF2-40B4-BE49-F238E27FC236}">
              <a16:creationId xmlns:a16="http://schemas.microsoft.com/office/drawing/2014/main" id="{AB198ED0-E0AE-4D1A-8A90-C46CDAF5DCF3}"/>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561" name="n_2aveValue【学校施設】&#10;一人当たり面積">
          <a:extLst>
            <a:ext uri="{FF2B5EF4-FFF2-40B4-BE49-F238E27FC236}">
              <a16:creationId xmlns:a16="http://schemas.microsoft.com/office/drawing/2014/main" id="{020E2921-777F-428C-83A8-E6C99563BEDF}"/>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562" name="n_3aveValue【学校施設】&#10;一人当たり面積">
          <a:extLst>
            <a:ext uri="{FF2B5EF4-FFF2-40B4-BE49-F238E27FC236}">
              <a16:creationId xmlns:a16="http://schemas.microsoft.com/office/drawing/2014/main" id="{69ACE898-9FDA-408D-87FA-0337F03720C5}"/>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563" name="n_4aveValue【学校施設】&#10;一人当たり面積">
          <a:extLst>
            <a:ext uri="{FF2B5EF4-FFF2-40B4-BE49-F238E27FC236}">
              <a16:creationId xmlns:a16="http://schemas.microsoft.com/office/drawing/2014/main" id="{3C6364CD-B0D2-4AB7-BDC9-500C15919001}"/>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151502</xdr:rowOff>
    </xdr:from>
    <xdr:ext cx="469744" cy="259045"/>
    <xdr:sp macro="" textlink="">
      <xdr:nvSpPr>
        <xdr:cNvPr id="564" name="n_1mainValue【学校施設】&#10;一人当たり面積">
          <a:extLst>
            <a:ext uri="{FF2B5EF4-FFF2-40B4-BE49-F238E27FC236}">
              <a16:creationId xmlns:a16="http://schemas.microsoft.com/office/drawing/2014/main" id="{969FAE5B-F8F5-4333-BBD4-7D3F971A5041}"/>
            </a:ext>
          </a:extLst>
        </xdr:cNvPr>
        <xdr:cNvSpPr txBox="1"/>
      </xdr:nvSpPr>
      <xdr:spPr>
        <a:xfrm>
          <a:off x="21075727" y="109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155312</xdr:rowOff>
    </xdr:from>
    <xdr:ext cx="469744" cy="259045"/>
    <xdr:sp macro="" textlink="">
      <xdr:nvSpPr>
        <xdr:cNvPr id="565" name="n_2mainValue【学校施設】&#10;一人当たり面積">
          <a:extLst>
            <a:ext uri="{FF2B5EF4-FFF2-40B4-BE49-F238E27FC236}">
              <a16:creationId xmlns:a16="http://schemas.microsoft.com/office/drawing/2014/main" id="{F9904668-A6D4-4970-8191-6A255895FB18}"/>
            </a:ext>
          </a:extLst>
        </xdr:cNvPr>
        <xdr:cNvSpPr txBox="1"/>
      </xdr:nvSpPr>
      <xdr:spPr>
        <a:xfrm>
          <a:off x="20199427" y="109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a:extLst>
            <a:ext uri="{FF2B5EF4-FFF2-40B4-BE49-F238E27FC236}">
              <a16:creationId xmlns:a16="http://schemas.microsoft.com/office/drawing/2014/main" id="{972F3D87-2EE3-4C18-852E-EE86749FB0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a:extLst>
            <a:ext uri="{FF2B5EF4-FFF2-40B4-BE49-F238E27FC236}">
              <a16:creationId xmlns:a16="http://schemas.microsoft.com/office/drawing/2014/main" id="{D19B4936-1E0A-472C-960E-285F46504E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a:extLst>
            <a:ext uri="{FF2B5EF4-FFF2-40B4-BE49-F238E27FC236}">
              <a16:creationId xmlns:a16="http://schemas.microsoft.com/office/drawing/2014/main" id="{1C46BA1D-0856-4FEC-921B-EA0F7A154F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a:extLst>
            <a:ext uri="{FF2B5EF4-FFF2-40B4-BE49-F238E27FC236}">
              <a16:creationId xmlns:a16="http://schemas.microsoft.com/office/drawing/2014/main" id="{AEE79439-A662-4A30-8689-2249536905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a:extLst>
            <a:ext uri="{FF2B5EF4-FFF2-40B4-BE49-F238E27FC236}">
              <a16:creationId xmlns:a16="http://schemas.microsoft.com/office/drawing/2014/main" id="{6A625A2C-13BD-42A0-8A6F-281D56214D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a:extLst>
            <a:ext uri="{FF2B5EF4-FFF2-40B4-BE49-F238E27FC236}">
              <a16:creationId xmlns:a16="http://schemas.microsoft.com/office/drawing/2014/main" id="{24FCF2E4-C350-49B6-884A-3A4362FDB6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a:extLst>
            <a:ext uri="{FF2B5EF4-FFF2-40B4-BE49-F238E27FC236}">
              <a16:creationId xmlns:a16="http://schemas.microsoft.com/office/drawing/2014/main" id="{8886B47A-60E7-463E-B426-71CD83A60E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a:extLst>
            <a:ext uri="{FF2B5EF4-FFF2-40B4-BE49-F238E27FC236}">
              <a16:creationId xmlns:a16="http://schemas.microsoft.com/office/drawing/2014/main" id="{976A449D-DD41-4B98-8958-90BF07E7F05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6B167BCC-C2FB-42EE-B39D-E2F0BFF0C1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45D3A3F7-1DA0-4B54-B3D9-26A9318990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33098C3B-A522-4535-B9D4-7EBD64282B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12473D2-218C-48CE-9C4F-72333AA15F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15C57200-F497-4AC5-AC59-760036E948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3A76F097-2112-416E-ACB7-D4461814A0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344ED6E4-BE95-461F-A48B-8944B1D3A9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D9013BA6-3ABA-4962-99D6-CC204A9222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a:extLst>
            <a:ext uri="{FF2B5EF4-FFF2-40B4-BE49-F238E27FC236}">
              <a16:creationId xmlns:a16="http://schemas.microsoft.com/office/drawing/2014/main" id="{C8F4436F-5644-4691-9CC5-87563AB374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a:extLst>
            <a:ext uri="{FF2B5EF4-FFF2-40B4-BE49-F238E27FC236}">
              <a16:creationId xmlns:a16="http://schemas.microsoft.com/office/drawing/2014/main" id="{3150EA7B-F05A-4D26-BC0D-D92D90F701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a:extLst>
            <a:ext uri="{FF2B5EF4-FFF2-40B4-BE49-F238E27FC236}">
              <a16:creationId xmlns:a16="http://schemas.microsoft.com/office/drawing/2014/main" id="{3AF9583A-174D-446B-B2BE-69F3A142F3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a:extLst>
            <a:ext uri="{FF2B5EF4-FFF2-40B4-BE49-F238E27FC236}">
              <a16:creationId xmlns:a16="http://schemas.microsoft.com/office/drawing/2014/main" id="{5A35C467-C6BD-4542-A03C-55E5F48E29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a:extLst>
            <a:ext uri="{FF2B5EF4-FFF2-40B4-BE49-F238E27FC236}">
              <a16:creationId xmlns:a16="http://schemas.microsoft.com/office/drawing/2014/main" id="{33FF7D36-EC6B-43A2-A3EF-A84A2B5479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a:extLst>
            <a:ext uri="{FF2B5EF4-FFF2-40B4-BE49-F238E27FC236}">
              <a16:creationId xmlns:a16="http://schemas.microsoft.com/office/drawing/2014/main" id="{F6BB09B9-26FC-4FBA-98A7-ACE2F1F2EC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a:extLst>
            <a:ext uri="{FF2B5EF4-FFF2-40B4-BE49-F238E27FC236}">
              <a16:creationId xmlns:a16="http://schemas.microsoft.com/office/drawing/2014/main" id="{259B5C12-DEF2-46F2-A43B-0CA84012D4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a:extLst>
            <a:ext uri="{FF2B5EF4-FFF2-40B4-BE49-F238E27FC236}">
              <a16:creationId xmlns:a16="http://schemas.microsoft.com/office/drawing/2014/main" id="{623A9D7C-D695-4FEA-9FCC-8CDD4B73FC1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92F52B8F-FA50-4344-845E-8A3B4B1A99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64CBECC3-1CFE-4C52-BAC3-454D24C81A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41A50EA0-EC4A-4874-B655-22BC2616C03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74C6E81C-7A34-453A-8EB4-5B1865307B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33B217D3-A326-4E59-8AF1-8312ED69A4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DD995961-EB89-4DE3-B0E4-D5FEB3D9E0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A3523CE1-9A7B-406B-BFC0-2660084013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43F44FB4-7244-4909-A961-587CFC026DF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a:extLst>
            <a:ext uri="{FF2B5EF4-FFF2-40B4-BE49-F238E27FC236}">
              <a16:creationId xmlns:a16="http://schemas.microsoft.com/office/drawing/2014/main" id="{91958C40-1036-47B3-805D-5A438ACE0C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a:extLst>
            <a:ext uri="{FF2B5EF4-FFF2-40B4-BE49-F238E27FC236}">
              <a16:creationId xmlns:a16="http://schemas.microsoft.com/office/drawing/2014/main" id="{D989E799-EA6D-47A3-B86B-AE66ECA662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a:extLst>
            <a:ext uri="{FF2B5EF4-FFF2-40B4-BE49-F238E27FC236}">
              <a16:creationId xmlns:a16="http://schemas.microsoft.com/office/drawing/2014/main" id="{F2BDE9E6-B2AE-420E-8387-1891C394AF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類似団体と比較して、有形固定資産減価償却率が特に高くなっている施設は、橋りょう、公営住宅、認定こども園等、学校施設である。</a:t>
          </a:r>
          <a:endParaRPr lang="ja-JP" altLang="ja-JP" sz="1400">
            <a:effectLst/>
          </a:endParaRPr>
        </a:p>
        <a:p>
          <a:r>
            <a:rPr kumimoji="1" lang="ja-JP" altLang="ja-JP" sz="1100">
              <a:solidFill>
                <a:schemeClr val="dk1"/>
              </a:solidFill>
              <a:effectLst/>
              <a:latin typeface="+mn-lt"/>
              <a:ea typeface="+mn-ea"/>
              <a:cs typeface="+mn-cs"/>
            </a:rPr>
            <a:t>橋りょうについては、毎年点検等を実施し、必要に応じて補修等を行っているが、今後も老朽化対策の検討が必要である。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公営住宅や認定こども園等（特に幼稚園）、学校施設については、耐用年数を過ぎている施設が多く、長寿命化計画等による改修事業だけでなく</a:t>
          </a:r>
          <a:r>
            <a:rPr kumimoji="1" lang="ja-JP" altLang="ja-JP" sz="1100" b="0" i="0" baseline="0">
              <a:solidFill>
                <a:schemeClr val="dk1"/>
              </a:solidFill>
              <a:effectLst/>
              <a:latin typeface="+mn-lt"/>
              <a:ea typeface="+mn-ea"/>
              <a:cs typeface="+mn-cs"/>
            </a:rPr>
            <a:t>、更新事業等を検討・実行していく必要がある。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1CB215-DEBD-43AA-B9C4-0CDD43E124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0947A8-9CEC-4D0E-AA6A-4DCBAED043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599312-7C9C-40C7-AD06-45170FAC81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CDD37E-CC2F-43F5-A124-F2D405D305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2C1CB9-EF4D-4DE4-A00F-BD53F16348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1E17B0-2419-4BF4-AD8A-2C65667D2F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F1FCCA-08B6-400C-AEDE-8FEFC2F823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87259D-F2A3-448E-B318-3DFB95586C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B3ACA0-50DC-43DB-A0D2-7DCBACC01B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25E3EA-0865-4055-A87A-D735FB29C6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1539C5-ADC4-472C-8364-D27F3F0A74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5CFFC2-20C5-476F-B913-09072BF121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11A77C-CFC4-4950-89C9-8326492A8A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457CD8-7071-4980-AD13-133BB2C4E0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FE087D-4393-4279-9D4C-EEC40386B2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8EEB26-464B-4E80-A5A7-AFBFA39CC06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19A1E5-7628-4655-888E-4E14CD4C5D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8FA4D1-75EC-4C8E-B33E-1E32004785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12FC52-4E2C-4DA4-B198-97D19AE2F0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FE673A-1873-4747-A72C-A330D211C0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A605BE-A957-421D-A50B-C95C6684D8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2BD737-74CC-4F5C-B8CF-0F108AEC0F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26C703-BE84-41AE-ACC8-D62D1688F4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14E117-7101-4417-BC8B-20715348B1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D1516E-4DBC-4A81-9DBB-9647B950D8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D1AE84-8EFF-4219-A470-833BD395EC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6A0E8E-BDDA-4A0A-8AE3-12CB598C8D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690D10-2639-4276-B52D-5814B851A0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E92BFB-C594-427D-932E-96653F1AB8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2B6FE2-4D20-4B3D-B33C-4D23333AD8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BFB017-C11B-4FDF-8431-D951F4EA21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C88DFC-5ADC-406A-9638-80A41D959A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947F8D-33D5-4606-B236-77D5603C26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24F28D-6A91-4942-9A19-7A47A3E514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5BA0E4-672B-43A6-BFAB-3D1CDC1CEA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91493E-DA0F-422B-9C9B-402B4E096C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7591F0-B36C-4D0E-9145-B3AF55D3D9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D8C708-3E56-4A23-A890-03A9CD0ADA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E0D94B-7DF5-4E67-B00C-DAA3E49857F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42B026F-8DD6-4755-91D2-78586A2698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1EDB56C-D84E-4ADB-891B-4B95C49BA1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58C247-9E86-4A9A-871F-2098017E53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7FF6EC0-1DC0-4807-B566-4480F5B19A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1DD18A2-3475-4353-A2A5-C936CB151A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5DBE695-8DF7-48FB-9243-1C4240813B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EAAA619-AC08-4F6A-97BC-9DBCECB02D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6F1ADF8-F92E-4330-8559-D87597DC277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A66DED8-34BA-4D00-941C-B9B2AB30F5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381D6FC-02A1-4720-9F19-CED76385AB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D4898A-E476-47F5-A21A-D4B34B7DB7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2B36A5D-B84D-4570-8444-FDCBF31545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FF30872-00A7-46D3-B45C-008AB3C322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8999ACB-25E6-447C-93C2-ACD33BDDB9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EE5B6F7-652C-4212-BD02-9076693F46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4D5B520-CFBD-4161-9780-5896CB01B8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EDC5C1C-2B17-43AA-94DB-5DDD1CDBF0E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15C8955-55BD-40F7-BEFF-DF4942416C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E7F3434-9A6A-4535-A04C-3F675F373F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707F94C-1B02-4154-8C0E-8F5DB27D9E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980073D-7FAF-494F-A10B-895641499D7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AA8B724-B01F-4D5D-915E-9C8427DE9A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D86AE9A-B5B4-4817-AF56-CF8D9EA4A2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6E1C7A1-05C4-47D8-BFA2-F91D06B8D0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E141290-053C-4853-9C62-550F7D3470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8270C47-4B44-48B4-8FB0-AEA52A58F62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FF57475-0203-4A71-A90B-B1926308CC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6547746-0D13-4165-8505-067C04EE4AD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E8A9509-D04B-4F23-BC28-5694F9958D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88CB87A-1026-40FB-9CF6-1A17D79656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B8CF014-58AF-4CE9-98A6-314CE17254E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D1B5D55-4CED-4588-9D27-C3B0158D2A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46E9FD5-5939-479A-A177-152AF3457C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0A408D5-4593-4DD6-AF46-E82E4A1C2441}"/>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70967C0-3DCD-45EB-A14E-7A176D8FD51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5E914656-0218-48C0-A424-1221FB5A920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C1FEC88-7714-47A7-84F0-0AA7913FD19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7157F21C-0B24-4C1B-96E9-DDC5D13CFEE5}"/>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DDD504E-F765-4508-8C71-246BB25B79D1}"/>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2F96FDA5-C6C1-4E93-A242-D5C0E456456F}"/>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DCB41CF7-D2B8-41EF-BF1A-3C969347CD1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A769603C-E0A5-493F-8F7B-85E3A9344BC6}"/>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C598F362-8798-48BA-80BD-5694CDE83444}"/>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2CCAF07E-0B17-460C-AF87-ADD248138AC7}"/>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59FAD04-7001-42DA-AF7B-2FC8896EB1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56F797B-3539-4E67-B1CB-A1F287EF8A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C5D7D01-0DD6-48C4-BD0E-51CDAFCF19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A32D941-CD50-4249-8345-694C07D3DF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6C0795B-F882-451E-AAE5-1EA1D50222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90" name="楕円 89">
          <a:extLst>
            <a:ext uri="{FF2B5EF4-FFF2-40B4-BE49-F238E27FC236}">
              <a16:creationId xmlns:a16="http://schemas.microsoft.com/office/drawing/2014/main" id="{28906DCA-0DFD-4DBE-BC81-34A004072E13}"/>
            </a:ext>
          </a:extLst>
        </xdr:cNvPr>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86377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1BDC02D-F232-47EA-ADC0-624CCF198D54}"/>
            </a:ext>
          </a:extLst>
        </xdr:cNvPr>
        <xdr:cNvSpPr txBox="1"/>
      </xdr:nvSpPr>
      <xdr:spPr>
        <a:xfrm>
          <a:off x="4673600"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92" name="楕円 91">
          <a:extLst>
            <a:ext uri="{FF2B5EF4-FFF2-40B4-BE49-F238E27FC236}">
              <a16:creationId xmlns:a16="http://schemas.microsoft.com/office/drawing/2014/main" id="{2618244C-71AF-41A8-9ACD-723D524DA77D}"/>
            </a:ext>
          </a:extLst>
        </xdr:cNvPr>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114300</xdr:rowOff>
    </xdr:to>
    <xdr:cxnSp macro="">
      <xdr:nvCxnSpPr>
        <xdr:cNvPr id="93" name="直線コネクタ 92">
          <a:extLst>
            <a:ext uri="{FF2B5EF4-FFF2-40B4-BE49-F238E27FC236}">
              <a16:creationId xmlns:a16="http://schemas.microsoft.com/office/drawing/2014/main" id="{8781AE40-6BE1-4D35-9D71-08860AE5AE9B}"/>
            </a:ext>
          </a:extLst>
        </xdr:cNvPr>
        <xdr:cNvCxnSpPr/>
      </xdr:nvCxnSpPr>
      <xdr:spPr>
        <a:xfrm>
          <a:off x="3797300" y="105351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94" name="楕円 93">
          <a:extLst>
            <a:ext uri="{FF2B5EF4-FFF2-40B4-BE49-F238E27FC236}">
              <a16:creationId xmlns:a16="http://schemas.microsoft.com/office/drawing/2014/main" id="{B87305D0-586B-4C22-B67D-4E6B9F435F58}"/>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76744</xdr:rowOff>
    </xdr:to>
    <xdr:cxnSp macro="">
      <xdr:nvCxnSpPr>
        <xdr:cNvPr id="95" name="直線コネクタ 94">
          <a:extLst>
            <a:ext uri="{FF2B5EF4-FFF2-40B4-BE49-F238E27FC236}">
              <a16:creationId xmlns:a16="http://schemas.microsoft.com/office/drawing/2014/main" id="{624E6A52-A747-41DD-88C7-8F17EBEBEB3F}"/>
            </a:ext>
          </a:extLst>
        </xdr:cNvPr>
        <xdr:cNvCxnSpPr/>
      </xdr:nvCxnSpPr>
      <xdr:spPr>
        <a:xfrm>
          <a:off x="2908300" y="105009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96" name="n_1aveValue【体育館・プール】&#10;有形固定資産減価償却率">
          <a:extLst>
            <a:ext uri="{FF2B5EF4-FFF2-40B4-BE49-F238E27FC236}">
              <a16:creationId xmlns:a16="http://schemas.microsoft.com/office/drawing/2014/main" id="{66562A3F-07F3-41C8-8D0B-70A3DA366283}"/>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97" name="n_2aveValue【体育館・プール】&#10;有形固定資産減価償却率">
          <a:extLst>
            <a:ext uri="{FF2B5EF4-FFF2-40B4-BE49-F238E27FC236}">
              <a16:creationId xmlns:a16="http://schemas.microsoft.com/office/drawing/2014/main" id="{1F8BD37E-16E1-49EC-941C-4D3FBD33D7D3}"/>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98" name="n_3aveValue【体育館・プール】&#10;有形固定資産減価償却率">
          <a:extLst>
            <a:ext uri="{FF2B5EF4-FFF2-40B4-BE49-F238E27FC236}">
              <a16:creationId xmlns:a16="http://schemas.microsoft.com/office/drawing/2014/main" id="{BEDFFF43-80CC-447E-B570-06BB748983EC}"/>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99" name="n_4aveValue【体育館・プール】&#10;有形固定資産減価償却率">
          <a:extLst>
            <a:ext uri="{FF2B5EF4-FFF2-40B4-BE49-F238E27FC236}">
              <a16:creationId xmlns:a16="http://schemas.microsoft.com/office/drawing/2014/main" id="{2D8BC0D7-4829-4ADB-B38F-0D8EB4408D7A}"/>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100" name="n_1mainValue【体育館・プール】&#10;有形固定資産減価償却率">
          <a:extLst>
            <a:ext uri="{FF2B5EF4-FFF2-40B4-BE49-F238E27FC236}">
              <a16:creationId xmlns:a16="http://schemas.microsoft.com/office/drawing/2014/main" id="{3927556A-B38C-4FB9-95F2-CAE6D2CB4894}"/>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mainValue【体育館・プール】&#10;有形固定資産減価償却率">
          <a:extLst>
            <a:ext uri="{FF2B5EF4-FFF2-40B4-BE49-F238E27FC236}">
              <a16:creationId xmlns:a16="http://schemas.microsoft.com/office/drawing/2014/main" id="{9D376C4C-96A1-4A0F-AC38-8C82A1E6DC86}"/>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4A74D02A-CC27-45A2-B622-F734E2CF3F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4295931B-A418-4994-92CB-DEE153FA73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F5654DDB-D105-4FA9-94CE-E6C7B7F464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1373C02D-E346-41D2-B7CC-497778BD2B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DB950E7C-6265-4604-B880-B23E166D7E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16E375A5-CA9E-4407-994F-7D157CDAAB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18C5EEF7-B3E5-4C6A-AD41-A7A9ACFD14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FF0A5B9E-27C9-4D24-AB22-D67D980804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82152B71-8F73-4572-8942-280EE34700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31A4B06A-23D9-4B27-AE2D-DA092DCCCD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2" name="直線コネクタ 111">
          <a:extLst>
            <a:ext uri="{FF2B5EF4-FFF2-40B4-BE49-F238E27FC236}">
              <a16:creationId xmlns:a16="http://schemas.microsoft.com/office/drawing/2014/main" id="{D4DA24C2-5204-4FE0-9073-A5EB8ADD64E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3" name="テキスト ボックス 112">
          <a:extLst>
            <a:ext uri="{FF2B5EF4-FFF2-40B4-BE49-F238E27FC236}">
              <a16:creationId xmlns:a16="http://schemas.microsoft.com/office/drawing/2014/main" id="{13D5A004-48B7-4FAA-A3EC-F2FBD8C5AEF3}"/>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4" name="直線コネクタ 113">
          <a:extLst>
            <a:ext uri="{FF2B5EF4-FFF2-40B4-BE49-F238E27FC236}">
              <a16:creationId xmlns:a16="http://schemas.microsoft.com/office/drawing/2014/main" id="{6C4F388B-8574-4459-BB18-887B58BD41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5" name="テキスト ボックス 114">
          <a:extLst>
            <a:ext uri="{FF2B5EF4-FFF2-40B4-BE49-F238E27FC236}">
              <a16:creationId xmlns:a16="http://schemas.microsoft.com/office/drawing/2014/main" id="{B7D370A0-4F57-4D13-8EE7-103E5A6BC3E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6" name="直線コネクタ 115">
          <a:extLst>
            <a:ext uri="{FF2B5EF4-FFF2-40B4-BE49-F238E27FC236}">
              <a16:creationId xmlns:a16="http://schemas.microsoft.com/office/drawing/2014/main" id="{9D2617D7-B5A2-46F5-9CCB-2F4F9EE79F2C}"/>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7" name="テキスト ボックス 116">
          <a:extLst>
            <a:ext uri="{FF2B5EF4-FFF2-40B4-BE49-F238E27FC236}">
              <a16:creationId xmlns:a16="http://schemas.microsoft.com/office/drawing/2014/main" id="{214D3E57-590A-4BBE-8091-BA9073568147}"/>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ABE950AD-4BDB-42AC-A67F-CC62A85CC9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id="{8B2F93A1-3624-41C6-AC5D-51B6876671D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3C2BF033-B637-49B4-BABB-575BC437E8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1" name="直線コネクタ 120">
          <a:extLst>
            <a:ext uri="{FF2B5EF4-FFF2-40B4-BE49-F238E27FC236}">
              <a16:creationId xmlns:a16="http://schemas.microsoft.com/office/drawing/2014/main" id="{89E64562-4DC5-4D33-8C81-8E90407380A2}"/>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2" name="【体育館・プール】&#10;一人当たり面積最小値テキスト">
          <a:extLst>
            <a:ext uri="{FF2B5EF4-FFF2-40B4-BE49-F238E27FC236}">
              <a16:creationId xmlns:a16="http://schemas.microsoft.com/office/drawing/2014/main" id="{CA07CD98-4805-42F0-BAFB-319492B29E6E}"/>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3" name="直線コネクタ 122">
          <a:extLst>
            <a:ext uri="{FF2B5EF4-FFF2-40B4-BE49-F238E27FC236}">
              <a16:creationId xmlns:a16="http://schemas.microsoft.com/office/drawing/2014/main" id="{8481ADAE-F319-47AB-9991-1B06B7A37DC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24" name="【体育館・プール】&#10;一人当たり面積最大値テキスト">
          <a:extLst>
            <a:ext uri="{FF2B5EF4-FFF2-40B4-BE49-F238E27FC236}">
              <a16:creationId xmlns:a16="http://schemas.microsoft.com/office/drawing/2014/main" id="{51E00BE3-12FF-497B-B135-AF690AFAD08A}"/>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25" name="直線コネクタ 124">
          <a:extLst>
            <a:ext uri="{FF2B5EF4-FFF2-40B4-BE49-F238E27FC236}">
              <a16:creationId xmlns:a16="http://schemas.microsoft.com/office/drawing/2014/main" id="{3A7EA160-3149-4FDA-9693-9F5F80117CFC}"/>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126" name="【体育館・プール】&#10;一人当たり面積平均値テキスト">
          <a:extLst>
            <a:ext uri="{FF2B5EF4-FFF2-40B4-BE49-F238E27FC236}">
              <a16:creationId xmlns:a16="http://schemas.microsoft.com/office/drawing/2014/main" id="{29C5EA42-78EA-4A78-B978-1883967AAC21}"/>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27" name="フローチャート: 判断 126">
          <a:extLst>
            <a:ext uri="{FF2B5EF4-FFF2-40B4-BE49-F238E27FC236}">
              <a16:creationId xmlns:a16="http://schemas.microsoft.com/office/drawing/2014/main" id="{B0D8154E-223A-4206-93F3-A5970616F3DE}"/>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28" name="フローチャート: 判断 127">
          <a:extLst>
            <a:ext uri="{FF2B5EF4-FFF2-40B4-BE49-F238E27FC236}">
              <a16:creationId xmlns:a16="http://schemas.microsoft.com/office/drawing/2014/main" id="{7BDF6A4D-D2BB-49B4-859C-21E49DC7FA46}"/>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29" name="フローチャート: 判断 128">
          <a:extLst>
            <a:ext uri="{FF2B5EF4-FFF2-40B4-BE49-F238E27FC236}">
              <a16:creationId xmlns:a16="http://schemas.microsoft.com/office/drawing/2014/main" id="{98F9F408-281E-4CDF-B27B-776B7D217CB4}"/>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0" name="フローチャート: 判断 129">
          <a:extLst>
            <a:ext uri="{FF2B5EF4-FFF2-40B4-BE49-F238E27FC236}">
              <a16:creationId xmlns:a16="http://schemas.microsoft.com/office/drawing/2014/main" id="{6CA54F8C-B54E-4AA5-B9C0-96FEEC88CECC}"/>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1" name="フローチャート: 判断 130">
          <a:extLst>
            <a:ext uri="{FF2B5EF4-FFF2-40B4-BE49-F238E27FC236}">
              <a16:creationId xmlns:a16="http://schemas.microsoft.com/office/drawing/2014/main" id="{BC2A0E50-8A3C-4E73-908A-A6D75DEA8959}"/>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5C1417BA-4438-40FC-860F-740CC6B55F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A5C80BC0-71E4-4E4D-95E6-774C83F639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34D7C31E-6095-4E5D-9D9D-13B564BD85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AAEFB942-04D6-4FA2-96D0-8B43D69ED5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9D3A078B-74F2-4811-BB7C-2847E489A2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83503</xdr:rowOff>
    </xdr:from>
    <xdr:to>
      <xdr:col>55</xdr:col>
      <xdr:colOff>50800</xdr:colOff>
      <xdr:row>61</xdr:row>
      <xdr:rowOff>13653</xdr:rowOff>
    </xdr:to>
    <xdr:sp macro="" textlink="">
      <xdr:nvSpPr>
        <xdr:cNvPr id="137" name="楕円 136">
          <a:extLst>
            <a:ext uri="{FF2B5EF4-FFF2-40B4-BE49-F238E27FC236}">
              <a16:creationId xmlns:a16="http://schemas.microsoft.com/office/drawing/2014/main" id="{42060F96-023E-46C9-9EAD-C8F13776923A}"/>
            </a:ext>
          </a:extLst>
        </xdr:cNvPr>
        <xdr:cNvSpPr/>
      </xdr:nvSpPr>
      <xdr:spPr>
        <a:xfrm>
          <a:off x="10426700" y="10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106380</xdr:rowOff>
    </xdr:from>
    <xdr:ext cx="469744" cy="259045"/>
    <xdr:sp macro="" textlink="">
      <xdr:nvSpPr>
        <xdr:cNvPr id="138" name="【体育館・プール】&#10;一人当たり面積該当値テキスト">
          <a:extLst>
            <a:ext uri="{FF2B5EF4-FFF2-40B4-BE49-F238E27FC236}">
              <a16:creationId xmlns:a16="http://schemas.microsoft.com/office/drawing/2014/main" id="{B63B3526-CA28-44DA-A194-36E84E0C0C1C}"/>
            </a:ext>
          </a:extLst>
        </xdr:cNvPr>
        <xdr:cNvSpPr txBox="1"/>
      </xdr:nvSpPr>
      <xdr:spPr>
        <a:xfrm>
          <a:off x="10515600" y="1022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119507</xdr:rowOff>
    </xdr:from>
    <xdr:to>
      <xdr:col>50</xdr:col>
      <xdr:colOff>165100</xdr:colOff>
      <xdr:row>60</xdr:row>
      <xdr:rowOff>49657</xdr:rowOff>
    </xdr:to>
    <xdr:sp macro="" textlink="">
      <xdr:nvSpPr>
        <xdr:cNvPr id="139" name="楕円 138">
          <a:extLst>
            <a:ext uri="{FF2B5EF4-FFF2-40B4-BE49-F238E27FC236}">
              <a16:creationId xmlns:a16="http://schemas.microsoft.com/office/drawing/2014/main" id="{EC8F270C-2402-487E-8DCB-AEAECF74A2E4}"/>
            </a:ext>
          </a:extLst>
        </xdr:cNvPr>
        <xdr:cNvSpPr/>
      </xdr:nvSpPr>
      <xdr:spPr>
        <a:xfrm>
          <a:off x="95885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170307</xdr:rowOff>
    </xdr:from>
    <xdr:to>
      <xdr:col>55</xdr:col>
      <xdr:colOff>0</xdr:colOff>
      <xdr:row>60</xdr:row>
      <xdr:rowOff>134303</xdr:rowOff>
    </xdr:to>
    <xdr:cxnSp macro="">
      <xdr:nvCxnSpPr>
        <xdr:cNvPr id="140" name="直線コネクタ 139">
          <a:extLst>
            <a:ext uri="{FF2B5EF4-FFF2-40B4-BE49-F238E27FC236}">
              <a16:creationId xmlns:a16="http://schemas.microsoft.com/office/drawing/2014/main" id="{87D33B34-721D-4485-B0ED-58DCC9D20480}"/>
            </a:ext>
          </a:extLst>
        </xdr:cNvPr>
        <xdr:cNvCxnSpPr/>
      </xdr:nvCxnSpPr>
      <xdr:spPr>
        <a:xfrm>
          <a:off x="9639300" y="10285857"/>
          <a:ext cx="8382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41" name="楕円 140">
          <a:extLst>
            <a:ext uri="{FF2B5EF4-FFF2-40B4-BE49-F238E27FC236}">
              <a16:creationId xmlns:a16="http://schemas.microsoft.com/office/drawing/2014/main" id="{6289AB2E-395D-4EA1-888E-E14D97609B05}"/>
            </a:ext>
          </a:extLst>
        </xdr:cNvPr>
        <xdr:cNvSpPr/>
      </xdr:nvSpPr>
      <xdr:spPr>
        <a:xfrm>
          <a:off x="869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170307</xdr:rowOff>
    </xdr:from>
    <xdr:to>
      <xdr:col>50</xdr:col>
      <xdr:colOff>114300</xdr:colOff>
      <xdr:row>60</xdr:row>
      <xdr:rowOff>91440</xdr:rowOff>
    </xdr:to>
    <xdr:cxnSp macro="">
      <xdr:nvCxnSpPr>
        <xdr:cNvPr id="142" name="直線コネクタ 141">
          <a:extLst>
            <a:ext uri="{FF2B5EF4-FFF2-40B4-BE49-F238E27FC236}">
              <a16:creationId xmlns:a16="http://schemas.microsoft.com/office/drawing/2014/main" id="{B47D8092-F92B-4EB2-B5D7-4BAF2ACEE1B1}"/>
            </a:ext>
          </a:extLst>
        </xdr:cNvPr>
        <xdr:cNvCxnSpPr/>
      </xdr:nvCxnSpPr>
      <xdr:spPr>
        <a:xfrm flipV="1">
          <a:off x="8750300" y="1028585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43" name="n_1aveValue【体育館・プール】&#10;一人当たり面積">
          <a:extLst>
            <a:ext uri="{FF2B5EF4-FFF2-40B4-BE49-F238E27FC236}">
              <a16:creationId xmlns:a16="http://schemas.microsoft.com/office/drawing/2014/main" id="{FC2C874E-0A52-4614-81BC-6A712F7A48D5}"/>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44" name="n_2aveValue【体育館・プール】&#10;一人当たり面積">
          <a:extLst>
            <a:ext uri="{FF2B5EF4-FFF2-40B4-BE49-F238E27FC236}">
              <a16:creationId xmlns:a16="http://schemas.microsoft.com/office/drawing/2014/main" id="{1D7BAB34-3DE4-4E49-9B1A-6F2C2B3B64DC}"/>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45" name="n_3aveValue【体育館・プール】&#10;一人当たり面積">
          <a:extLst>
            <a:ext uri="{FF2B5EF4-FFF2-40B4-BE49-F238E27FC236}">
              <a16:creationId xmlns:a16="http://schemas.microsoft.com/office/drawing/2014/main" id="{6B11100E-FFBF-4457-8634-4CF522454E27}"/>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46" name="n_4aveValue【体育館・プール】&#10;一人当たり面積">
          <a:extLst>
            <a:ext uri="{FF2B5EF4-FFF2-40B4-BE49-F238E27FC236}">
              <a16:creationId xmlns:a16="http://schemas.microsoft.com/office/drawing/2014/main" id="{85640460-C0DE-4398-9459-B359262265C6}"/>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66184</xdr:rowOff>
    </xdr:from>
    <xdr:ext cx="469744" cy="259045"/>
    <xdr:sp macro="" textlink="">
      <xdr:nvSpPr>
        <xdr:cNvPr id="147" name="n_1mainValue【体育館・プール】&#10;一人当たり面積">
          <a:extLst>
            <a:ext uri="{FF2B5EF4-FFF2-40B4-BE49-F238E27FC236}">
              <a16:creationId xmlns:a16="http://schemas.microsoft.com/office/drawing/2014/main" id="{BE0D83AF-E592-406C-8CBC-3A789D94986B}"/>
            </a:ext>
          </a:extLst>
        </xdr:cNvPr>
        <xdr:cNvSpPr txBox="1"/>
      </xdr:nvSpPr>
      <xdr:spPr>
        <a:xfrm>
          <a:off x="9391727"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48" name="n_2mainValue【体育館・プール】&#10;一人当たり面積">
          <a:extLst>
            <a:ext uri="{FF2B5EF4-FFF2-40B4-BE49-F238E27FC236}">
              <a16:creationId xmlns:a16="http://schemas.microsoft.com/office/drawing/2014/main" id="{50CB7066-54F3-45E5-B90C-4971F292CD88}"/>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FE5B4FEE-1FDD-4D59-9270-D833597FAE4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9C1A9629-C533-4B9E-8424-BF7D8F83CE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19E91599-879E-447A-AF85-E1AE8B6F57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45AC9665-3D49-4E0A-900D-DA675C3DA5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9C9B56AD-B870-4A4E-9DD9-DE5A32CA25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7010304E-691A-4490-8547-DF14D8E72F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F4B84FF0-73B3-4F33-B5A0-1D8148CA4C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11DB0CA0-0F59-4BDA-BFDA-CEFCAD8A5C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E6D5F68F-F50A-49FF-830B-7EEB28317C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D130B3BD-05B5-4361-9E9D-8DB2ED8C89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9" name="テキスト ボックス 158">
          <a:extLst>
            <a:ext uri="{FF2B5EF4-FFF2-40B4-BE49-F238E27FC236}">
              <a16:creationId xmlns:a16="http://schemas.microsoft.com/office/drawing/2014/main" id="{6BCC83FA-2B62-4865-8DD7-C9FF02CE7D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E383F628-5DED-4633-B9D6-3BD2AB05DEB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1" name="テキスト ボックス 160">
          <a:extLst>
            <a:ext uri="{FF2B5EF4-FFF2-40B4-BE49-F238E27FC236}">
              <a16:creationId xmlns:a16="http://schemas.microsoft.com/office/drawing/2014/main" id="{B0F4C59E-652C-49B4-BBDB-E75B78516A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D9FCE7FC-CB88-477C-8CEF-6525188CEA6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F701B7E9-FE1C-42DE-ABBA-7C1D3C8AB84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C1797B27-6323-4FE6-BFB4-E7E82E30EE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6ACEBA4C-6EC0-493A-A339-3CFBE77165D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3EA969E3-68C8-4DC1-9533-5D395CEC59D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9E3CF1D0-925E-4253-9468-F8F0A54DB18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C331B9D2-1296-41EA-A4AE-E61605E1EDF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9" name="テキスト ボックス 168">
          <a:extLst>
            <a:ext uri="{FF2B5EF4-FFF2-40B4-BE49-F238E27FC236}">
              <a16:creationId xmlns:a16="http://schemas.microsoft.com/office/drawing/2014/main" id="{E6101272-B4E2-4399-9D38-400EE0F651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FB4BEC81-F074-433A-9947-1630E3EFE0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1" name="テキスト ボックス 170">
          <a:extLst>
            <a:ext uri="{FF2B5EF4-FFF2-40B4-BE49-F238E27FC236}">
              <a16:creationId xmlns:a16="http://schemas.microsoft.com/office/drawing/2014/main" id="{762D6ABD-F2C3-4805-A126-F411BA8421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4923D70F-F4B0-4CF0-9EA3-5EE4B8F32F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73" name="直線コネクタ 172">
          <a:extLst>
            <a:ext uri="{FF2B5EF4-FFF2-40B4-BE49-F238E27FC236}">
              <a16:creationId xmlns:a16="http://schemas.microsoft.com/office/drawing/2014/main" id="{8FF0C44A-045E-4809-B0A3-7494CABFA87B}"/>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D27466D1-B445-482D-ACE5-842F01DBA31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5" name="直線コネクタ 174">
          <a:extLst>
            <a:ext uri="{FF2B5EF4-FFF2-40B4-BE49-F238E27FC236}">
              <a16:creationId xmlns:a16="http://schemas.microsoft.com/office/drawing/2014/main" id="{4FD23CA3-C878-46AC-A057-1B9001FD621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3AC9F68A-AD2A-4FFA-9771-5907DE9C51C5}"/>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77" name="直線コネクタ 176">
          <a:extLst>
            <a:ext uri="{FF2B5EF4-FFF2-40B4-BE49-F238E27FC236}">
              <a16:creationId xmlns:a16="http://schemas.microsoft.com/office/drawing/2014/main" id="{D16F7E07-6BB2-42C8-A0CF-F043135226F8}"/>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2BEA2647-C3DE-45CD-9003-3F7E22E3FCEF}"/>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79" name="フローチャート: 判断 178">
          <a:extLst>
            <a:ext uri="{FF2B5EF4-FFF2-40B4-BE49-F238E27FC236}">
              <a16:creationId xmlns:a16="http://schemas.microsoft.com/office/drawing/2014/main" id="{ECF9BF88-C2F3-487C-B123-1935B7C4F5CC}"/>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80" name="フローチャート: 判断 179">
          <a:extLst>
            <a:ext uri="{FF2B5EF4-FFF2-40B4-BE49-F238E27FC236}">
              <a16:creationId xmlns:a16="http://schemas.microsoft.com/office/drawing/2014/main" id="{0D6C0A6E-ED20-496C-89FB-52758BB3D6C9}"/>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81" name="フローチャート: 判断 180">
          <a:extLst>
            <a:ext uri="{FF2B5EF4-FFF2-40B4-BE49-F238E27FC236}">
              <a16:creationId xmlns:a16="http://schemas.microsoft.com/office/drawing/2014/main" id="{AE8EFB25-49C8-4FAC-BA35-F95D2DF26561}"/>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82" name="フローチャート: 判断 181">
          <a:extLst>
            <a:ext uri="{FF2B5EF4-FFF2-40B4-BE49-F238E27FC236}">
              <a16:creationId xmlns:a16="http://schemas.microsoft.com/office/drawing/2014/main" id="{BF3FC7B4-7568-4DB7-8CE1-DE9E05CB9FA4}"/>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83" name="フローチャート: 判断 182">
          <a:extLst>
            <a:ext uri="{FF2B5EF4-FFF2-40B4-BE49-F238E27FC236}">
              <a16:creationId xmlns:a16="http://schemas.microsoft.com/office/drawing/2014/main" id="{F14BB983-6F94-4192-B3DE-4FDE9FAA82DF}"/>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8E9FF870-1F0A-409C-A1F5-3F1B875A84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F5FB57F1-9392-4714-A778-55019F1AEE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1E014FC5-E99F-492B-879D-A7C114492F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FC98E5BB-224E-4977-AC42-4FB6BEA853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14571415-161B-41F4-9EBA-47F2180EE5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189" name="楕円 188">
          <a:extLst>
            <a:ext uri="{FF2B5EF4-FFF2-40B4-BE49-F238E27FC236}">
              <a16:creationId xmlns:a16="http://schemas.microsoft.com/office/drawing/2014/main" id="{9D067FFB-ECB4-411D-81F8-225F3273D91D}"/>
            </a:ext>
          </a:extLst>
        </xdr:cNvPr>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43832</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C96614FF-1DF3-4D50-830F-125D597F9922}"/>
            </a:ext>
          </a:extLst>
        </xdr:cNvPr>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53975</xdr:rowOff>
    </xdr:from>
    <xdr:to>
      <xdr:col>20</xdr:col>
      <xdr:colOff>38100</xdr:colOff>
      <xdr:row>85</xdr:row>
      <xdr:rowOff>155575</xdr:rowOff>
    </xdr:to>
    <xdr:sp macro="" textlink="">
      <xdr:nvSpPr>
        <xdr:cNvPr id="191" name="楕円 190">
          <a:extLst>
            <a:ext uri="{FF2B5EF4-FFF2-40B4-BE49-F238E27FC236}">
              <a16:creationId xmlns:a16="http://schemas.microsoft.com/office/drawing/2014/main" id="{E3D01620-E836-4DA7-84AE-2E7F2401E091}"/>
            </a:ext>
          </a:extLst>
        </xdr:cNvPr>
        <xdr:cNvSpPr/>
      </xdr:nvSpPr>
      <xdr:spPr>
        <a:xfrm>
          <a:off x="3746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104775</xdr:rowOff>
    </xdr:from>
    <xdr:to>
      <xdr:col>24</xdr:col>
      <xdr:colOff>63500</xdr:colOff>
      <xdr:row>85</xdr:row>
      <xdr:rowOff>116205</xdr:rowOff>
    </xdr:to>
    <xdr:cxnSp macro="">
      <xdr:nvCxnSpPr>
        <xdr:cNvPr id="192" name="直線コネクタ 191">
          <a:extLst>
            <a:ext uri="{FF2B5EF4-FFF2-40B4-BE49-F238E27FC236}">
              <a16:creationId xmlns:a16="http://schemas.microsoft.com/office/drawing/2014/main" id="{70600221-4AAC-4EAF-8B24-25E35D9DB419}"/>
            </a:ext>
          </a:extLst>
        </xdr:cNvPr>
        <xdr:cNvCxnSpPr/>
      </xdr:nvCxnSpPr>
      <xdr:spPr>
        <a:xfrm>
          <a:off x="3797300" y="14678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42545</xdr:rowOff>
    </xdr:from>
    <xdr:to>
      <xdr:col>15</xdr:col>
      <xdr:colOff>101600</xdr:colOff>
      <xdr:row>85</xdr:row>
      <xdr:rowOff>144145</xdr:rowOff>
    </xdr:to>
    <xdr:sp macro="" textlink="">
      <xdr:nvSpPr>
        <xdr:cNvPr id="193" name="楕円 192">
          <a:extLst>
            <a:ext uri="{FF2B5EF4-FFF2-40B4-BE49-F238E27FC236}">
              <a16:creationId xmlns:a16="http://schemas.microsoft.com/office/drawing/2014/main" id="{783FE69B-C6E9-48A2-877A-D7B09A81E2BE}"/>
            </a:ext>
          </a:extLst>
        </xdr:cNvPr>
        <xdr:cNvSpPr/>
      </xdr:nvSpPr>
      <xdr:spPr>
        <a:xfrm>
          <a:off x="2857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93345</xdr:rowOff>
    </xdr:from>
    <xdr:to>
      <xdr:col>19</xdr:col>
      <xdr:colOff>177800</xdr:colOff>
      <xdr:row>85</xdr:row>
      <xdr:rowOff>104775</xdr:rowOff>
    </xdr:to>
    <xdr:cxnSp macro="">
      <xdr:nvCxnSpPr>
        <xdr:cNvPr id="194" name="直線コネクタ 193">
          <a:extLst>
            <a:ext uri="{FF2B5EF4-FFF2-40B4-BE49-F238E27FC236}">
              <a16:creationId xmlns:a16="http://schemas.microsoft.com/office/drawing/2014/main" id="{44A48E84-25C7-472F-BCF2-626DC3697DCA}"/>
            </a:ext>
          </a:extLst>
        </xdr:cNvPr>
        <xdr:cNvCxnSpPr/>
      </xdr:nvCxnSpPr>
      <xdr:spPr>
        <a:xfrm>
          <a:off x="2908300" y="14666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195" name="n_1aveValue【福祉施設】&#10;有形固定資産減価償却率">
          <a:extLst>
            <a:ext uri="{FF2B5EF4-FFF2-40B4-BE49-F238E27FC236}">
              <a16:creationId xmlns:a16="http://schemas.microsoft.com/office/drawing/2014/main" id="{313AA6D8-2F87-4DF9-97BF-F59C0B1A3524}"/>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196" name="n_2aveValue【福祉施設】&#10;有形固定資産減価償却率">
          <a:extLst>
            <a:ext uri="{FF2B5EF4-FFF2-40B4-BE49-F238E27FC236}">
              <a16:creationId xmlns:a16="http://schemas.microsoft.com/office/drawing/2014/main" id="{051E50B2-CF05-4FCA-A0B2-00E34633557F}"/>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197" name="n_3aveValue【福祉施設】&#10;有形固定資産減価償却率">
          <a:extLst>
            <a:ext uri="{FF2B5EF4-FFF2-40B4-BE49-F238E27FC236}">
              <a16:creationId xmlns:a16="http://schemas.microsoft.com/office/drawing/2014/main" id="{1D7940E0-5BA6-4E76-9861-DA2573355933}"/>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198" name="n_4aveValue【福祉施設】&#10;有形固定資産減価償却率">
          <a:extLst>
            <a:ext uri="{FF2B5EF4-FFF2-40B4-BE49-F238E27FC236}">
              <a16:creationId xmlns:a16="http://schemas.microsoft.com/office/drawing/2014/main" id="{9A41FA69-8144-4F22-9C9D-4672DD8B3B42}"/>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146702</xdr:rowOff>
    </xdr:from>
    <xdr:ext cx="405111" cy="259045"/>
    <xdr:sp macro="" textlink="">
      <xdr:nvSpPr>
        <xdr:cNvPr id="199" name="n_1mainValue【福祉施設】&#10;有形固定資産減価償却率">
          <a:extLst>
            <a:ext uri="{FF2B5EF4-FFF2-40B4-BE49-F238E27FC236}">
              <a16:creationId xmlns:a16="http://schemas.microsoft.com/office/drawing/2014/main" id="{F8E24AAC-D073-49B6-8C23-7D29E1C948E7}"/>
            </a:ext>
          </a:extLst>
        </xdr:cNvPr>
        <xdr:cNvSpPr txBox="1"/>
      </xdr:nvSpPr>
      <xdr:spPr>
        <a:xfrm>
          <a:off x="35820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135272</xdr:rowOff>
    </xdr:from>
    <xdr:ext cx="405111" cy="259045"/>
    <xdr:sp macro="" textlink="">
      <xdr:nvSpPr>
        <xdr:cNvPr id="200" name="n_2mainValue【福祉施設】&#10;有形固定資産減価償却率">
          <a:extLst>
            <a:ext uri="{FF2B5EF4-FFF2-40B4-BE49-F238E27FC236}">
              <a16:creationId xmlns:a16="http://schemas.microsoft.com/office/drawing/2014/main" id="{2E3239CC-0574-4E49-84F7-99164BA8A837}"/>
            </a:ext>
          </a:extLst>
        </xdr:cNvPr>
        <xdr:cNvSpPr txBox="1"/>
      </xdr:nvSpPr>
      <xdr:spPr>
        <a:xfrm>
          <a:off x="2705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a:extLst>
            <a:ext uri="{FF2B5EF4-FFF2-40B4-BE49-F238E27FC236}">
              <a16:creationId xmlns:a16="http://schemas.microsoft.com/office/drawing/2014/main" id="{B178FEB3-4393-4F15-AEBF-356D25F807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a:extLst>
            <a:ext uri="{FF2B5EF4-FFF2-40B4-BE49-F238E27FC236}">
              <a16:creationId xmlns:a16="http://schemas.microsoft.com/office/drawing/2014/main" id="{C04C676A-E480-435C-95CE-8328CB22CE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a:extLst>
            <a:ext uri="{FF2B5EF4-FFF2-40B4-BE49-F238E27FC236}">
              <a16:creationId xmlns:a16="http://schemas.microsoft.com/office/drawing/2014/main" id="{6D28D9C1-4683-4023-B7E7-FA703AC8C34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a:extLst>
            <a:ext uri="{FF2B5EF4-FFF2-40B4-BE49-F238E27FC236}">
              <a16:creationId xmlns:a16="http://schemas.microsoft.com/office/drawing/2014/main" id="{2421E19D-F38D-4BA5-B1DF-93DD484A26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a:extLst>
            <a:ext uri="{FF2B5EF4-FFF2-40B4-BE49-F238E27FC236}">
              <a16:creationId xmlns:a16="http://schemas.microsoft.com/office/drawing/2014/main" id="{5001B0C3-8B4A-4725-82A8-19F246792B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a:extLst>
            <a:ext uri="{FF2B5EF4-FFF2-40B4-BE49-F238E27FC236}">
              <a16:creationId xmlns:a16="http://schemas.microsoft.com/office/drawing/2014/main" id="{075F1AE3-0B9D-42F8-80ED-5382F9CF9B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a:extLst>
            <a:ext uri="{FF2B5EF4-FFF2-40B4-BE49-F238E27FC236}">
              <a16:creationId xmlns:a16="http://schemas.microsoft.com/office/drawing/2014/main" id="{0205451C-3DC2-4EBB-A06A-533DA35D60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CDE55934-5C03-44E3-B0DA-E9022ACFC4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70BC6EF7-089C-4131-AFBB-0C515750C8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264443EE-F051-4DFC-8939-665B144BD7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1" name="直線コネクタ 210">
          <a:extLst>
            <a:ext uri="{FF2B5EF4-FFF2-40B4-BE49-F238E27FC236}">
              <a16:creationId xmlns:a16="http://schemas.microsoft.com/office/drawing/2014/main" id="{335F8EE5-744E-482C-8557-F3CF6A6FCFD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2" name="テキスト ボックス 211">
          <a:extLst>
            <a:ext uri="{FF2B5EF4-FFF2-40B4-BE49-F238E27FC236}">
              <a16:creationId xmlns:a16="http://schemas.microsoft.com/office/drawing/2014/main" id="{5C38F4CE-71D3-459F-829A-4E2B574C3D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3" name="直線コネクタ 212">
          <a:extLst>
            <a:ext uri="{FF2B5EF4-FFF2-40B4-BE49-F238E27FC236}">
              <a16:creationId xmlns:a16="http://schemas.microsoft.com/office/drawing/2014/main" id="{B9012ABE-4AA8-4077-AABE-7141834A7F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4" name="テキスト ボックス 213">
          <a:extLst>
            <a:ext uri="{FF2B5EF4-FFF2-40B4-BE49-F238E27FC236}">
              <a16:creationId xmlns:a16="http://schemas.microsoft.com/office/drawing/2014/main" id="{6E6771D5-81B3-41CE-842E-0485B1733D4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5" name="直線コネクタ 214">
          <a:extLst>
            <a:ext uri="{FF2B5EF4-FFF2-40B4-BE49-F238E27FC236}">
              <a16:creationId xmlns:a16="http://schemas.microsoft.com/office/drawing/2014/main" id="{D4DD7B16-3F52-4D12-BD07-8D7CCB407B4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6" name="テキスト ボックス 215">
          <a:extLst>
            <a:ext uri="{FF2B5EF4-FFF2-40B4-BE49-F238E27FC236}">
              <a16:creationId xmlns:a16="http://schemas.microsoft.com/office/drawing/2014/main" id="{95A81D47-69CE-4929-AC4D-6F3F62CF8AE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7" name="直線コネクタ 216">
          <a:extLst>
            <a:ext uri="{FF2B5EF4-FFF2-40B4-BE49-F238E27FC236}">
              <a16:creationId xmlns:a16="http://schemas.microsoft.com/office/drawing/2014/main" id="{4D6AB6C0-2721-4F48-AE27-547CEF0912F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8" name="テキスト ボックス 217">
          <a:extLst>
            <a:ext uri="{FF2B5EF4-FFF2-40B4-BE49-F238E27FC236}">
              <a16:creationId xmlns:a16="http://schemas.microsoft.com/office/drawing/2014/main" id="{94EC2AE7-5FC6-4D42-8A07-3E8E19E438A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a:extLst>
            <a:ext uri="{FF2B5EF4-FFF2-40B4-BE49-F238E27FC236}">
              <a16:creationId xmlns:a16="http://schemas.microsoft.com/office/drawing/2014/main" id="{BF933169-6099-4FE2-947A-4400BEC6E5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726B17E1-35D9-42C6-9E95-EACB00BB17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福祉施設】&#10;一人当たり面積グラフ枠">
          <a:extLst>
            <a:ext uri="{FF2B5EF4-FFF2-40B4-BE49-F238E27FC236}">
              <a16:creationId xmlns:a16="http://schemas.microsoft.com/office/drawing/2014/main" id="{7CB9E985-CE40-4A59-8F4F-BDA1FDC53E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22" name="直線コネクタ 221">
          <a:extLst>
            <a:ext uri="{FF2B5EF4-FFF2-40B4-BE49-F238E27FC236}">
              <a16:creationId xmlns:a16="http://schemas.microsoft.com/office/drawing/2014/main" id="{1A6DF397-06EB-44E7-9D8F-F06D1B426BB7}"/>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23" name="【福祉施設】&#10;一人当たり面積最小値テキスト">
          <a:extLst>
            <a:ext uri="{FF2B5EF4-FFF2-40B4-BE49-F238E27FC236}">
              <a16:creationId xmlns:a16="http://schemas.microsoft.com/office/drawing/2014/main" id="{6B2F3B30-7B86-46D0-BA05-C240DCDE879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24" name="直線コネクタ 223">
          <a:extLst>
            <a:ext uri="{FF2B5EF4-FFF2-40B4-BE49-F238E27FC236}">
              <a16:creationId xmlns:a16="http://schemas.microsoft.com/office/drawing/2014/main" id="{03184001-A0DE-499C-8E8F-8656CDC183D7}"/>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25" name="【福祉施設】&#10;一人当たり面積最大値テキスト">
          <a:extLst>
            <a:ext uri="{FF2B5EF4-FFF2-40B4-BE49-F238E27FC236}">
              <a16:creationId xmlns:a16="http://schemas.microsoft.com/office/drawing/2014/main" id="{0BDFB98A-9916-43AD-9749-03D6C7E76094}"/>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26" name="直線コネクタ 225">
          <a:extLst>
            <a:ext uri="{FF2B5EF4-FFF2-40B4-BE49-F238E27FC236}">
              <a16:creationId xmlns:a16="http://schemas.microsoft.com/office/drawing/2014/main" id="{FEF37457-4E81-4CC2-BB2A-98845C88A3BC}"/>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27" name="【福祉施設】&#10;一人当たり面積平均値テキスト">
          <a:extLst>
            <a:ext uri="{FF2B5EF4-FFF2-40B4-BE49-F238E27FC236}">
              <a16:creationId xmlns:a16="http://schemas.microsoft.com/office/drawing/2014/main" id="{FE05198D-65C8-44B8-9EAB-C3DA751D4FCB}"/>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28" name="フローチャート: 判断 227">
          <a:extLst>
            <a:ext uri="{FF2B5EF4-FFF2-40B4-BE49-F238E27FC236}">
              <a16:creationId xmlns:a16="http://schemas.microsoft.com/office/drawing/2014/main" id="{46CFCF50-5BD8-41B9-803E-48940A8E332D}"/>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29" name="フローチャート: 判断 228">
          <a:extLst>
            <a:ext uri="{FF2B5EF4-FFF2-40B4-BE49-F238E27FC236}">
              <a16:creationId xmlns:a16="http://schemas.microsoft.com/office/drawing/2014/main" id="{E17344B1-B84C-49B4-9B2D-ACF8CD027732}"/>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30" name="フローチャート: 判断 229">
          <a:extLst>
            <a:ext uri="{FF2B5EF4-FFF2-40B4-BE49-F238E27FC236}">
              <a16:creationId xmlns:a16="http://schemas.microsoft.com/office/drawing/2014/main" id="{708D19BD-331C-4264-AD7D-FEF7CBF48608}"/>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31" name="フローチャート: 判断 230">
          <a:extLst>
            <a:ext uri="{FF2B5EF4-FFF2-40B4-BE49-F238E27FC236}">
              <a16:creationId xmlns:a16="http://schemas.microsoft.com/office/drawing/2014/main" id="{99E68B63-9ACF-4212-83F0-928AA2724437}"/>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32" name="フローチャート: 判断 231">
          <a:extLst>
            <a:ext uri="{FF2B5EF4-FFF2-40B4-BE49-F238E27FC236}">
              <a16:creationId xmlns:a16="http://schemas.microsoft.com/office/drawing/2014/main" id="{8140B4BB-D7C8-40F7-9F9E-FE5307FD122A}"/>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3DBFA1FF-7105-4DB6-98A5-735536B92B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A4C2DDC6-A83B-4AD7-8F83-CA03620F42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8D90DFC3-534D-44F6-98F5-77280D4B98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0311096-B60A-48C8-A024-8BF009D35D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D2A2CB85-E0CB-4A54-9245-3B4115ABC3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91999</xdr:rowOff>
    </xdr:from>
    <xdr:to>
      <xdr:col>55</xdr:col>
      <xdr:colOff>50800</xdr:colOff>
      <xdr:row>86</xdr:row>
      <xdr:rowOff>22149</xdr:rowOff>
    </xdr:to>
    <xdr:sp macro="" textlink="">
      <xdr:nvSpPr>
        <xdr:cNvPr id="238" name="楕円 237">
          <a:extLst>
            <a:ext uri="{FF2B5EF4-FFF2-40B4-BE49-F238E27FC236}">
              <a16:creationId xmlns:a16="http://schemas.microsoft.com/office/drawing/2014/main" id="{E658E4CB-AF5D-4A42-924D-B15FC330F0E2}"/>
            </a:ext>
          </a:extLst>
        </xdr:cNvPr>
        <xdr:cNvSpPr/>
      </xdr:nvSpPr>
      <xdr:spPr>
        <a:xfrm>
          <a:off x="104267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6926</xdr:rowOff>
    </xdr:from>
    <xdr:ext cx="469744" cy="259045"/>
    <xdr:sp macro="" textlink="">
      <xdr:nvSpPr>
        <xdr:cNvPr id="239" name="【福祉施設】&#10;一人当たり面積該当値テキスト">
          <a:extLst>
            <a:ext uri="{FF2B5EF4-FFF2-40B4-BE49-F238E27FC236}">
              <a16:creationId xmlns:a16="http://schemas.microsoft.com/office/drawing/2014/main" id="{960777FD-17DB-41BC-88AD-362BF51CD4C0}"/>
            </a:ext>
          </a:extLst>
        </xdr:cNvPr>
        <xdr:cNvSpPr txBox="1"/>
      </xdr:nvSpPr>
      <xdr:spPr>
        <a:xfrm>
          <a:off x="10515600" y="145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91999</xdr:rowOff>
    </xdr:from>
    <xdr:to>
      <xdr:col>50</xdr:col>
      <xdr:colOff>165100</xdr:colOff>
      <xdr:row>86</xdr:row>
      <xdr:rowOff>22149</xdr:rowOff>
    </xdr:to>
    <xdr:sp macro="" textlink="">
      <xdr:nvSpPr>
        <xdr:cNvPr id="240" name="楕円 239">
          <a:extLst>
            <a:ext uri="{FF2B5EF4-FFF2-40B4-BE49-F238E27FC236}">
              <a16:creationId xmlns:a16="http://schemas.microsoft.com/office/drawing/2014/main" id="{77C828B0-614C-43D1-B3EB-7B6C5BE90C5D}"/>
            </a:ext>
          </a:extLst>
        </xdr:cNvPr>
        <xdr:cNvSpPr/>
      </xdr:nvSpPr>
      <xdr:spPr>
        <a:xfrm>
          <a:off x="95885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142799</xdr:rowOff>
    </xdr:from>
    <xdr:to>
      <xdr:col>55</xdr:col>
      <xdr:colOff>0</xdr:colOff>
      <xdr:row>85</xdr:row>
      <xdr:rowOff>142799</xdr:rowOff>
    </xdr:to>
    <xdr:cxnSp macro="">
      <xdr:nvCxnSpPr>
        <xdr:cNvPr id="241" name="直線コネクタ 240">
          <a:extLst>
            <a:ext uri="{FF2B5EF4-FFF2-40B4-BE49-F238E27FC236}">
              <a16:creationId xmlns:a16="http://schemas.microsoft.com/office/drawing/2014/main" id="{32747D64-C28D-4D33-9DA9-D424C444A962}"/>
            </a:ext>
          </a:extLst>
        </xdr:cNvPr>
        <xdr:cNvCxnSpPr/>
      </xdr:nvCxnSpPr>
      <xdr:spPr>
        <a:xfrm>
          <a:off x="9639300" y="147160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91999</xdr:rowOff>
    </xdr:from>
    <xdr:to>
      <xdr:col>46</xdr:col>
      <xdr:colOff>38100</xdr:colOff>
      <xdr:row>86</xdr:row>
      <xdr:rowOff>22149</xdr:rowOff>
    </xdr:to>
    <xdr:sp macro="" textlink="">
      <xdr:nvSpPr>
        <xdr:cNvPr id="242" name="楕円 241">
          <a:extLst>
            <a:ext uri="{FF2B5EF4-FFF2-40B4-BE49-F238E27FC236}">
              <a16:creationId xmlns:a16="http://schemas.microsoft.com/office/drawing/2014/main" id="{E899228B-CF4F-482C-8443-7BBEA1816648}"/>
            </a:ext>
          </a:extLst>
        </xdr:cNvPr>
        <xdr:cNvSpPr/>
      </xdr:nvSpPr>
      <xdr:spPr>
        <a:xfrm>
          <a:off x="86995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142799</xdr:rowOff>
    </xdr:from>
    <xdr:to>
      <xdr:col>50</xdr:col>
      <xdr:colOff>114300</xdr:colOff>
      <xdr:row>85</xdr:row>
      <xdr:rowOff>142799</xdr:rowOff>
    </xdr:to>
    <xdr:cxnSp macro="">
      <xdr:nvCxnSpPr>
        <xdr:cNvPr id="243" name="直線コネクタ 242">
          <a:extLst>
            <a:ext uri="{FF2B5EF4-FFF2-40B4-BE49-F238E27FC236}">
              <a16:creationId xmlns:a16="http://schemas.microsoft.com/office/drawing/2014/main" id="{56C3D1AA-8490-43EA-9265-19B552D37ED4}"/>
            </a:ext>
          </a:extLst>
        </xdr:cNvPr>
        <xdr:cNvCxnSpPr/>
      </xdr:nvCxnSpPr>
      <xdr:spPr>
        <a:xfrm>
          <a:off x="8750300" y="14716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44" name="n_1aveValue【福祉施設】&#10;一人当たり面積">
          <a:extLst>
            <a:ext uri="{FF2B5EF4-FFF2-40B4-BE49-F238E27FC236}">
              <a16:creationId xmlns:a16="http://schemas.microsoft.com/office/drawing/2014/main" id="{8D80C17F-2CF2-4E4D-80DA-D67E59BD1335}"/>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45" name="n_2aveValue【福祉施設】&#10;一人当たり面積">
          <a:extLst>
            <a:ext uri="{FF2B5EF4-FFF2-40B4-BE49-F238E27FC236}">
              <a16:creationId xmlns:a16="http://schemas.microsoft.com/office/drawing/2014/main" id="{CEF25622-2347-4B67-B8F7-89DAE576AE0A}"/>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46" name="n_3aveValue【福祉施設】&#10;一人当たり面積">
          <a:extLst>
            <a:ext uri="{FF2B5EF4-FFF2-40B4-BE49-F238E27FC236}">
              <a16:creationId xmlns:a16="http://schemas.microsoft.com/office/drawing/2014/main" id="{75AD72D8-6AB8-42D9-B139-3349A590E44C}"/>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47" name="n_4aveValue【福祉施設】&#10;一人当たり面積">
          <a:extLst>
            <a:ext uri="{FF2B5EF4-FFF2-40B4-BE49-F238E27FC236}">
              <a16:creationId xmlns:a16="http://schemas.microsoft.com/office/drawing/2014/main" id="{DE88D273-77C0-42B5-88DD-4E1032939089}"/>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13276</xdr:rowOff>
    </xdr:from>
    <xdr:ext cx="469744" cy="259045"/>
    <xdr:sp macro="" textlink="">
      <xdr:nvSpPr>
        <xdr:cNvPr id="248" name="n_1mainValue【福祉施設】&#10;一人当たり面積">
          <a:extLst>
            <a:ext uri="{FF2B5EF4-FFF2-40B4-BE49-F238E27FC236}">
              <a16:creationId xmlns:a16="http://schemas.microsoft.com/office/drawing/2014/main" id="{AA3BD152-FD96-4C68-A1CA-BF7644AF1AB6}"/>
            </a:ext>
          </a:extLst>
        </xdr:cNvPr>
        <xdr:cNvSpPr txBox="1"/>
      </xdr:nvSpPr>
      <xdr:spPr>
        <a:xfrm>
          <a:off x="9391727" y="147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13276</xdr:rowOff>
    </xdr:from>
    <xdr:ext cx="469744" cy="259045"/>
    <xdr:sp macro="" textlink="">
      <xdr:nvSpPr>
        <xdr:cNvPr id="249" name="n_2mainValue【福祉施設】&#10;一人当たり面積">
          <a:extLst>
            <a:ext uri="{FF2B5EF4-FFF2-40B4-BE49-F238E27FC236}">
              <a16:creationId xmlns:a16="http://schemas.microsoft.com/office/drawing/2014/main" id="{3827F521-B27A-4CEC-AD16-E27E02B17AA4}"/>
            </a:ext>
          </a:extLst>
        </xdr:cNvPr>
        <xdr:cNvSpPr txBox="1"/>
      </xdr:nvSpPr>
      <xdr:spPr>
        <a:xfrm>
          <a:off x="8515427" y="147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F3BC1A99-8187-4026-ACAC-2DAEE7FA77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ABED8175-E0F9-40C4-A424-608F25E16D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B085888A-A113-4D39-9C03-D36FE12406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BAF89475-B491-4A98-AE3F-2831AB2DE7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A6AC438E-0125-480F-995A-8818CEFE63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99B176E9-6091-4B39-81BA-9961BD6CA1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F91A1BA1-DBDD-4CAE-936A-C5F7723D47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34C738C1-5586-42F0-8C7F-CB20471E8B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83433639-B4DB-490A-BAD1-517A4B7EDB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1CED4BCE-72CA-46F8-884F-2C06BE5E74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0" name="テキスト ボックス 259">
          <a:extLst>
            <a:ext uri="{FF2B5EF4-FFF2-40B4-BE49-F238E27FC236}">
              <a16:creationId xmlns:a16="http://schemas.microsoft.com/office/drawing/2014/main" id="{BE81D650-CE6E-41E6-B13F-EB0A9EA170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1" name="直線コネクタ 260">
          <a:extLst>
            <a:ext uri="{FF2B5EF4-FFF2-40B4-BE49-F238E27FC236}">
              <a16:creationId xmlns:a16="http://schemas.microsoft.com/office/drawing/2014/main" id="{636EA966-1558-4769-9DE6-AA190610792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2" name="テキスト ボックス 261">
          <a:extLst>
            <a:ext uri="{FF2B5EF4-FFF2-40B4-BE49-F238E27FC236}">
              <a16:creationId xmlns:a16="http://schemas.microsoft.com/office/drawing/2014/main" id="{6EF96E9B-5799-4701-A14E-F58EEDF8742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3" name="直線コネクタ 262">
          <a:extLst>
            <a:ext uri="{FF2B5EF4-FFF2-40B4-BE49-F238E27FC236}">
              <a16:creationId xmlns:a16="http://schemas.microsoft.com/office/drawing/2014/main" id="{D883DC62-7029-48A0-90F7-C36363F8EFD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4" name="テキスト ボックス 263">
          <a:extLst>
            <a:ext uri="{FF2B5EF4-FFF2-40B4-BE49-F238E27FC236}">
              <a16:creationId xmlns:a16="http://schemas.microsoft.com/office/drawing/2014/main" id="{78A3324C-D852-44C4-92C0-62AFA865B32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5" name="直線コネクタ 264">
          <a:extLst>
            <a:ext uri="{FF2B5EF4-FFF2-40B4-BE49-F238E27FC236}">
              <a16:creationId xmlns:a16="http://schemas.microsoft.com/office/drawing/2014/main" id="{41648AF3-3BB6-4333-B89A-D9DA6AD6640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6" name="テキスト ボックス 265">
          <a:extLst>
            <a:ext uri="{FF2B5EF4-FFF2-40B4-BE49-F238E27FC236}">
              <a16:creationId xmlns:a16="http://schemas.microsoft.com/office/drawing/2014/main" id="{7C992CF9-24B4-45DC-90B7-B155DADB27B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7" name="直線コネクタ 266">
          <a:extLst>
            <a:ext uri="{FF2B5EF4-FFF2-40B4-BE49-F238E27FC236}">
              <a16:creationId xmlns:a16="http://schemas.microsoft.com/office/drawing/2014/main" id="{DFBA7B71-BCF2-4470-B8D5-F8E34F00A99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8" name="テキスト ボックス 267">
          <a:extLst>
            <a:ext uri="{FF2B5EF4-FFF2-40B4-BE49-F238E27FC236}">
              <a16:creationId xmlns:a16="http://schemas.microsoft.com/office/drawing/2014/main" id="{26FB5609-746F-43B0-B464-E2C9F13A181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9" name="直線コネクタ 268">
          <a:extLst>
            <a:ext uri="{FF2B5EF4-FFF2-40B4-BE49-F238E27FC236}">
              <a16:creationId xmlns:a16="http://schemas.microsoft.com/office/drawing/2014/main" id="{3E041310-2133-4963-8624-23CE8F89602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0" name="テキスト ボックス 269">
          <a:extLst>
            <a:ext uri="{FF2B5EF4-FFF2-40B4-BE49-F238E27FC236}">
              <a16:creationId xmlns:a16="http://schemas.microsoft.com/office/drawing/2014/main" id="{B98B0C34-245A-4F48-80A3-16E86405BBA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C820503E-E531-4026-82B1-415AC862E8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2" name="テキスト ボックス 271">
          <a:extLst>
            <a:ext uri="{FF2B5EF4-FFF2-40B4-BE49-F238E27FC236}">
              <a16:creationId xmlns:a16="http://schemas.microsoft.com/office/drawing/2014/main" id="{0BBD6DD2-3CC2-4BC9-938C-248E6D65CCE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a:extLst>
            <a:ext uri="{FF2B5EF4-FFF2-40B4-BE49-F238E27FC236}">
              <a16:creationId xmlns:a16="http://schemas.microsoft.com/office/drawing/2014/main" id="{6BF635CD-993D-4628-B261-247C6B3379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274" name="直線コネクタ 273">
          <a:extLst>
            <a:ext uri="{FF2B5EF4-FFF2-40B4-BE49-F238E27FC236}">
              <a16:creationId xmlns:a16="http://schemas.microsoft.com/office/drawing/2014/main" id="{6676E320-2EFA-4C72-8F65-E9FCC6D89F7F}"/>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5" name="【市民会館】&#10;有形固定資産減価償却率最小値テキスト">
          <a:extLst>
            <a:ext uri="{FF2B5EF4-FFF2-40B4-BE49-F238E27FC236}">
              <a16:creationId xmlns:a16="http://schemas.microsoft.com/office/drawing/2014/main" id="{610476DA-FB52-40BE-B5B8-D6512487D29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6" name="直線コネクタ 275">
          <a:extLst>
            <a:ext uri="{FF2B5EF4-FFF2-40B4-BE49-F238E27FC236}">
              <a16:creationId xmlns:a16="http://schemas.microsoft.com/office/drawing/2014/main" id="{C070E536-2DDF-4CC9-83FD-D78FE148831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277" name="【市民会館】&#10;有形固定資産減価償却率最大値テキスト">
          <a:extLst>
            <a:ext uri="{FF2B5EF4-FFF2-40B4-BE49-F238E27FC236}">
              <a16:creationId xmlns:a16="http://schemas.microsoft.com/office/drawing/2014/main" id="{0880FF28-F705-41DC-9CE5-6F4253EFCB0D}"/>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278" name="直線コネクタ 277">
          <a:extLst>
            <a:ext uri="{FF2B5EF4-FFF2-40B4-BE49-F238E27FC236}">
              <a16:creationId xmlns:a16="http://schemas.microsoft.com/office/drawing/2014/main" id="{E85AAF3A-6B08-43AA-AA69-8EA822476240}"/>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279" name="【市民会館】&#10;有形固定資産減価償却率平均値テキスト">
          <a:extLst>
            <a:ext uri="{FF2B5EF4-FFF2-40B4-BE49-F238E27FC236}">
              <a16:creationId xmlns:a16="http://schemas.microsoft.com/office/drawing/2014/main" id="{CB0AA33B-9791-4545-A7FE-970DFC01DEFF}"/>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80" name="フローチャート: 判断 279">
          <a:extLst>
            <a:ext uri="{FF2B5EF4-FFF2-40B4-BE49-F238E27FC236}">
              <a16:creationId xmlns:a16="http://schemas.microsoft.com/office/drawing/2014/main" id="{C4405F49-A314-431D-B21C-C5AEDF45B34E}"/>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281" name="フローチャート: 判断 280">
          <a:extLst>
            <a:ext uri="{FF2B5EF4-FFF2-40B4-BE49-F238E27FC236}">
              <a16:creationId xmlns:a16="http://schemas.microsoft.com/office/drawing/2014/main" id="{73BC4F1D-EF56-4EA2-AEB7-01579B0C9F16}"/>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282" name="フローチャート: 判断 281">
          <a:extLst>
            <a:ext uri="{FF2B5EF4-FFF2-40B4-BE49-F238E27FC236}">
              <a16:creationId xmlns:a16="http://schemas.microsoft.com/office/drawing/2014/main" id="{B2C1F307-E4E7-4413-8D52-5B5240580220}"/>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283" name="フローチャート: 判断 282">
          <a:extLst>
            <a:ext uri="{FF2B5EF4-FFF2-40B4-BE49-F238E27FC236}">
              <a16:creationId xmlns:a16="http://schemas.microsoft.com/office/drawing/2014/main" id="{E972D98E-2C9B-48C9-996E-15DFDB6CF91C}"/>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284" name="フローチャート: 判断 283">
          <a:extLst>
            <a:ext uri="{FF2B5EF4-FFF2-40B4-BE49-F238E27FC236}">
              <a16:creationId xmlns:a16="http://schemas.microsoft.com/office/drawing/2014/main" id="{2BE93EC4-3122-4AE2-A255-558D24FAFDB6}"/>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96357656-D3DC-4EC3-80DE-0C9171B4DFD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FC131AE8-6395-4D49-8CBF-AF3FAC1F8C9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8C2ECE21-D51C-440C-A9A5-FEF2943472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2961C1E6-ECA2-4AD1-B3CE-8FB19DDD7EF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75653B0D-45C3-4D69-8918-1EFD506F56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73025</xdr:rowOff>
    </xdr:from>
    <xdr:to>
      <xdr:col>24</xdr:col>
      <xdr:colOff>114300</xdr:colOff>
      <xdr:row>108</xdr:row>
      <xdr:rowOff>3175</xdr:rowOff>
    </xdr:to>
    <xdr:sp macro="" textlink="">
      <xdr:nvSpPr>
        <xdr:cNvPr id="290" name="楕円 289">
          <a:extLst>
            <a:ext uri="{FF2B5EF4-FFF2-40B4-BE49-F238E27FC236}">
              <a16:creationId xmlns:a16="http://schemas.microsoft.com/office/drawing/2014/main" id="{EB9B303C-1CB2-4850-B866-24F9322A2D18}"/>
            </a:ext>
          </a:extLst>
        </xdr:cNvPr>
        <xdr:cNvSpPr/>
      </xdr:nvSpPr>
      <xdr:spPr>
        <a:xfrm>
          <a:off x="45847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51452</xdr:rowOff>
    </xdr:from>
    <xdr:ext cx="405111" cy="259045"/>
    <xdr:sp macro="" textlink="">
      <xdr:nvSpPr>
        <xdr:cNvPr id="291" name="【市民会館】&#10;有形固定資産減価償却率該当値テキスト">
          <a:extLst>
            <a:ext uri="{FF2B5EF4-FFF2-40B4-BE49-F238E27FC236}">
              <a16:creationId xmlns:a16="http://schemas.microsoft.com/office/drawing/2014/main" id="{12DE5BC7-7593-4A1B-9B39-8CEA3D21A0A5}"/>
            </a:ext>
          </a:extLst>
        </xdr:cNvPr>
        <xdr:cNvSpPr txBox="1"/>
      </xdr:nvSpPr>
      <xdr:spPr>
        <a:xfrm>
          <a:off x="46736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31114</xdr:rowOff>
    </xdr:from>
    <xdr:to>
      <xdr:col>20</xdr:col>
      <xdr:colOff>38100</xdr:colOff>
      <xdr:row>107</xdr:row>
      <xdr:rowOff>132714</xdr:rowOff>
    </xdr:to>
    <xdr:sp macro="" textlink="">
      <xdr:nvSpPr>
        <xdr:cNvPr id="292" name="楕円 291">
          <a:extLst>
            <a:ext uri="{FF2B5EF4-FFF2-40B4-BE49-F238E27FC236}">
              <a16:creationId xmlns:a16="http://schemas.microsoft.com/office/drawing/2014/main" id="{7048CB74-6E8F-4A9D-B601-1D35942FEF17}"/>
            </a:ext>
          </a:extLst>
        </xdr:cNvPr>
        <xdr:cNvSpPr/>
      </xdr:nvSpPr>
      <xdr:spPr>
        <a:xfrm>
          <a:off x="3746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81914</xdr:rowOff>
    </xdr:from>
    <xdr:to>
      <xdr:col>24</xdr:col>
      <xdr:colOff>63500</xdr:colOff>
      <xdr:row>107</xdr:row>
      <xdr:rowOff>123825</xdr:rowOff>
    </xdr:to>
    <xdr:cxnSp macro="">
      <xdr:nvCxnSpPr>
        <xdr:cNvPr id="293" name="直線コネクタ 292">
          <a:extLst>
            <a:ext uri="{FF2B5EF4-FFF2-40B4-BE49-F238E27FC236}">
              <a16:creationId xmlns:a16="http://schemas.microsoft.com/office/drawing/2014/main" id="{B0800CD1-E14A-4E4B-B4EA-A1E8B836E331}"/>
            </a:ext>
          </a:extLst>
        </xdr:cNvPr>
        <xdr:cNvCxnSpPr/>
      </xdr:nvCxnSpPr>
      <xdr:spPr>
        <a:xfrm>
          <a:off x="3797300" y="184270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160655</xdr:rowOff>
    </xdr:from>
    <xdr:to>
      <xdr:col>15</xdr:col>
      <xdr:colOff>101600</xdr:colOff>
      <xdr:row>107</xdr:row>
      <xdr:rowOff>90805</xdr:rowOff>
    </xdr:to>
    <xdr:sp macro="" textlink="">
      <xdr:nvSpPr>
        <xdr:cNvPr id="294" name="楕円 293">
          <a:extLst>
            <a:ext uri="{FF2B5EF4-FFF2-40B4-BE49-F238E27FC236}">
              <a16:creationId xmlns:a16="http://schemas.microsoft.com/office/drawing/2014/main" id="{09506FC1-002A-4334-B5AC-2DB4B7E1EF00}"/>
            </a:ext>
          </a:extLst>
        </xdr:cNvPr>
        <xdr:cNvSpPr/>
      </xdr:nvSpPr>
      <xdr:spPr>
        <a:xfrm>
          <a:off x="2857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40005</xdr:rowOff>
    </xdr:from>
    <xdr:to>
      <xdr:col>19</xdr:col>
      <xdr:colOff>177800</xdr:colOff>
      <xdr:row>107</xdr:row>
      <xdr:rowOff>81914</xdr:rowOff>
    </xdr:to>
    <xdr:cxnSp macro="">
      <xdr:nvCxnSpPr>
        <xdr:cNvPr id="295" name="直線コネクタ 294">
          <a:extLst>
            <a:ext uri="{FF2B5EF4-FFF2-40B4-BE49-F238E27FC236}">
              <a16:creationId xmlns:a16="http://schemas.microsoft.com/office/drawing/2014/main" id="{0CCB96F7-15C3-4C1D-A72E-03FC6BC84986}"/>
            </a:ext>
          </a:extLst>
        </xdr:cNvPr>
        <xdr:cNvCxnSpPr/>
      </xdr:nvCxnSpPr>
      <xdr:spPr>
        <a:xfrm>
          <a:off x="2908300" y="18385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296" name="n_1aveValue【市民会館】&#10;有形固定資産減価償却率">
          <a:extLst>
            <a:ext uri="{FF2B5EF4-FFF2-40B4-BE49-F238E27FC236}">
              <a16:creationId xmlns:a16="http://schemas.microsoft.com/office/drawing/2014/main" id="{A5BD43F4-1342-42B1-8231-65E615815E11}"/>
            </a:ext>
          </a:extLst>
        </xdr:cNvPr>
        <xdr:cNvSpPr txBox="1"/>
      </xdr:nvSpPr>
      <xdr:spPr>
        <a:xfrm>
          <a:off x="3582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297" name="n_2aveValue【市民会館】&#10;有形固定資産減価償却率">
          <a:extLst>
            <a:ext uri="{FF2B5EF4-FFF2-40B4-BE49-F238E27FC236}">
              <a16:creationId xmlns:a16="http://schemas.microsoft.com/office/drawing/2014/main" id="{28891C2B-89B2-4C61-99A9-C10A1C39D35A}"/>
            </a:ext>
          </a:extLst>
        </xdr:cNvPr>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139716</xdr:rowOff>
    </xdr:from>
    <xdr:ext cx="405111" cy="259045"/>
    <xdr:sp macro="" textlink="">
      <xdr:nvSpPr>
        <xdr:cNvPr id="298" name="n_3aveValue【市民会館】&#10;有形固定資産減価償却率">
          <a:extLst>
            <a:ext uri="{FF2B5EF4-FFF2-40B4-BE49-F238E27FC236}">
              <a16:creationId xmlns:a16="http://schemas.microsoft.com/office/drawing/2014/main" id="{5FBF4009-579E-473B-8656-3C901826C117}"/>
            </a:ext>
          </a:extLst>
        </xdr:cNvPr>
        <xdr:cNvSpPr txBox="1"/>
      </xdr:nvSpPr>
      <xdr:spPr>
        <a:xfrm>
          <a:off x="1816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299" name="n_4aveValue【市民会館】&#10;有形固定資産減価償却率">
          <a:extLst>
            <a:ext uri="{FF2B5EF4-FFF2-40B4-BE49-F238E27FC236}">
              <a16:creationId xmlns:a16="http://schemas.microsoft.com/office/drawing/2014/main" id="{639C4B3F-C60D-4FFC-8D74-8E77374F73DF}"/>
            </a:ext>
          </a:extLst>
        </xdr:cNvPr>
        <xdr:cNvSpPr txBox="1"/>
      </xdr:nvSpPr>
      <xdr:spPr>
        <a:xfrm>
          <a:off x="927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123841</xdr:rowOff>
    </xdr:from>
    <xdr:ext cx="405111" cy="259045"/>
    <xdr:sp macro="" textlink="">
      <xdr:nvSpPr>
        <xdr:cNvPr id="300" name="n_1mainValue【市民会館】&#10;有形固定資産減価償却率">
          <a:extLst>
            <a:ext uri="{FF2B5EF4-FFF2-40B4-BE49-F238E27FC236}">
              <a16:creationId xmlns:a16="http://schemas.microsoft.com/office/drawing/2014/main" id="{CCCD9748-CB2A-4935-952A-3750A86A02D4}"/>
            </a:ext>
          </a:extLst>
        </xdr:cNvPr>
        <xdr:cNvSpPr txBox="1"/>
      </xdr:nvSpPr>
      <xdr:spPr>
        <a:xfrm>
          <a:off x="35820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81932</xdr:rowOff>
    </xdr:from>
    <xdr:ext cx="405111" cy="259045"/>
    <xdr:sp macro="" textlink="">
      <xdr:nvSpPr>
        <xdr:cNvPr id="301" name="n_2mainValue【市民会館】&#10;有形固定資産減価償却率">
          <a:extLst>
            <a:ext uri="{FF2B5EF4-FFF2-40B4-BE49-F238E27FC236}">
              <a16:creationId xmlns:a16="http://schemas.microsoft.com/office/drawing/2014/main" id="{CD615FD4-D311-48EE-AD50-E9A695F0EC33}"/>
            </a:ext>
          </a:extLst>
        </xdr:cNvPr>
        <xdr:cNvSpPr txBox="1"/>
      </xdr:nvSpPr>
      <xdr:spPr>
        <a:xfrm>
          <a:off x="2705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87500CC1-36ED-4B9E-9E89-C12C53DB1B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0ED7F47A-AA93-4F39-8CDE-50E998ACE2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C1A6692-798C-47E6-9644-1E8CDB57BB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C350299B-21EC-43B1-9935-241F101187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AEC7E76D-BE04-42FC-A565-3358D28F24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B7D95EF1-24F0-4ED6-B93E-5F19854366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9C5E8CA7-7650-4C4E-9254-537B14C339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1A1B92DE-854D-480B-A2F8-294E0F6C308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8E69B4FC-6EFA-4B33-BA7B-F1936156323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E717EED7-076F-48F7-B825-BF7CBC8CBA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12" name="直線コネクタ 311">
          <a:extLst>
            <a:ext uri="{FF2B5EF4-FFF2-40B4-BE49-F238E27FC236}">
              <a16:creationId xmlns:a16="http://schemas.microsoft.com/office/drawing/2014/main" id="{03DCBFB0-349A-4217-B5EA-77C2ADA81BB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3" name="テキスト ボックス 312">
          <a:extLst>
            <a:ext uri="{FF2B5EF4-FFF2-40B4-BE49-F238E27FC236}">
              <a16:creationId xmlns:a16="http://schemas.microsoft.com/office/drawing/2014/main" id="{4277F6A5-0507-4DB3-BBEC-EC7AB6F2426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4" name="直線コネクタ 313">
          <a:extLst>
            <a:ext uri="{FF2B5EF4-FFF2-40B4-BE49-F238E27FC236}">
              <a16:creationId xmlns:a16="http://schemas.microsoft.com/office/drawing/2014/main" id="{AEB5C682-E7EC-41F9-83DA-A123CF0C942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15" name="テキスト ボックス 314">
          <a:extLst>
            <a:ext uri="{FF2B5EF4-FFF2-40B4-BE49-F238E27FC236}">
              <a16:creationId xmlns:a16="http://schemas.microsoft.com/office/drawing/2014/main" id="{4F5595A8-B6BD-443F-B407-D12F5816BA0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6" name="直線コネクタ 315">
          <a:extLst>
            <a:ext uri="{FF2B5EF4-FFF2-40B4-BE49-F238E27FC236}">
              <a16:creationId xmlns:a16="http://schemas.microsoft.com/office/drawing/2014/main" id="{B3E7623C-50B5-4E7C-9EF2-F975E010D34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7" name="テキスト ボックス 316">
          <a:extLst>
            <a:ext uri="{FF2B5EF4-FFF2-40B4-BE49-F238E27FC236}">
              <a16:creationId xmlns:a16="http://schemas.microsoft.com/office/drawing/2014/main" id="{BF6B2012-1CFA-4D12-AB2E-51F3521E746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8" name="直線コネクタ 317">
          <a:extLst>
            <a:ext uri="{FF2B5EF4-FFF2-40B4-BE49-F238E27FC236}">
              <a16:creationId xmlns:a16="http://schemas.microsoft.com/office/drawing/2014/main" id="{31E2E39A-BD3A-4D17-A16A-8E57313141F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9" name="テキスト ボックス 318">
          <a:extLst>
            <a:ext uri="{FF2B5EF4-FFF2-40B4-BE49-F238E27FC236}">
              <a16:creationId xmlns:a16="http://schemas.microsoft.com/office/drawing/2014/main" id="{953A1839-F6B0-42D6-8D10-36BE5DDCFED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0" name="直線コネクタ 319">
          <a:extLst>
            <a:ext uri="{FF2B5EF4-FFF2-40B4-BE49-F238E27FC236}">
              <a16:creationId xmlns:a16="http://schemas.microsoft.com/office/drawing/2014/main" id="{8448A3E0-C0C5-40A9-803F-BA6A800B7F3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21" name="テキスト ボックス 320">
          <a:extLst>
            <a:ext uri="{FF2B5EF4-FFF2-40B4-BE49-F238E27FC236}">
              <a16:creationId xmlns:a16="http://schemas.microsoft.com/office/drawing/2014/main" id="{69FD19C3-0D1F-41B7-B2EA-8FBAC5CB5ED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22" name="直線コネクタ 321">
          <a:extLst>
            <a:ext uri="{FF2B5EF4-FFF2-40B4-BE49-F238E27FC236}">
              <a16:creationId xmlns:a16="http://schemas.microsoft.com/office/drawing/2014/main" id="{4D892424-9786-48A1-8C71-E20C4ED24FB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3" name="テキスト ボックス 322">
          <a:extLst>
            <a:ext uri="{FF2B5EF4-FFF2-40B4-BE49-F238E27FC236}">
              <a16:creationId xmlns:a16="http://schemas.microsoft.com/office/drawing/2014/main" id="{AEF014FE-ADC2-479B-B780-7EFDB2F574A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4" name="直線コネクタ 323">
          <a:extLst>
            <a:ext uri="{FF2B5EF4-FFF2-40B4-BE49-F238E27FC236}">
              <a16:creationId xmlns:a16="http://schemas.microsoft.com/office/drawing/2014/main" id="{6F36E84E-416E-43E3-9EFB-6504D306C5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5" name="テキスト ボックス 324">
          <a:extLst>
            <a:ext uri="{FF2B5EF4-FFF2-40B4-BE49-F238E27FC236}">
              <a16:creationId xmlns:a16="http://schemas.microsoft.com/office/drawing/2014/main" id="{E0C7ACA5-4D09-4A22-B9F4-9EE6AF465AB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6" name="【市民会館】&#10;一人当たり面積グラフ枠">
          <a:extLst>
            <a:ext uri="{FF2B5EF4-FFF2-40B4-BE49-F238E27FC236}">
              <a16:creationId xmlns:a16="http://schemas.microsoft.com/office/drawing/2014/main" id="{5FA0CBD8-D84F-4C09-BD53-4FF7538B9F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327" name="直線コネクタ 326">
          <a:extLst>
            <a:ext uri="{FF2B5EF4-FFF2-40B4-BE49-F238E27FC236}">
              <a16:creationId xmlns:a16="http://schemas.microsoft.com/office/drawing/2014/main" id="{272BE95C-91ED-405B-9E36-EC81640AC2AF}"/>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328" name="【市民会館】&#10;一人当たり面積最小値テキスト">
          <a:extLst>
            <a:ext uri="{FF2B5EF4-FFF2-40B4-BE49-F238E27FC236}">
              <a16:creationId xmlns:a16="http://schemas.microsoft.com/office/drawing/2014/main" id="{B7B1BE59-01F7-4FDC-A015-7CBB09CAF411}"/>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329" name="直線コネクタ 328">
          <a:extLst>
            <a:ext uri="{FF2B5EF4-FFF2-40B4-BE49-F238E27FC236}">
              <a16:creationId xmlns:a16="http://schemas.microsoft.com/office/drawing/2014/main" id="{A0C841E1-7DD1-48FB-B087-158E830EA02F}"/>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330" name="【市民会館】&#10;一人当たり面積最大値テキスト">
          <a:extLst>
            <a:ext uri="{FF2B5EF4-FFF2-40B4-BE49-F238E27FC236}">
              <a16:creationId xmlns:a16="http://schemas.microsoft.com/office/drawing/2014/main" id="{C6DC00F7-5154-40E4-9967-87A343C911B1}"/>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331" name="直線コネクタ 330">
          <a:extLst>
            <a:ext uri="{FF2B5EF4-FFF2-40B4-BE49-F238E27FC236}">
              <a16:creationId xmlns:a16="http://schemas.microsoft.com/office/drawing/2014/main" id="{51BA6C52-3C14-4F68-B326-207C0BAF3C39}"/>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332" name="【市民会館】&#10;一人当たり面積平均値テキスト">
          <a:extLst>
            <a:ext uri="{FF2B5EF4-FFF2-40B4-BE49-F238E27FC236}">
              <a16:creationId xmlns:a16="http://schemas.microsoft.com/office/drawing/2014/main" id="{B8CBDF38-B43D-4633-9B33-4D286AE94D8D}"/>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333" name="フローチャート: 判断 332">
          <a:extLst>
            <a:ext uri="{FF2B5EF4-FFF2-40B4-BE49-F238E27FC236}">
              <a16:creationId xmlns:a16="http://schemas.microsoft.com/office/drawing/2014/main" id="{F223E98B-57E1-42FD-AE9B-870FF4540015}"/>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334" name="フローチャート: 判断 333">
          <a:extLst>
            <a:ext uri="{FF2B5EF4-FFF2-40B4-BE49-F238E27FC236}">
              <a16:creationId xmlns:a16="http://schemas.microsoft.com/office/drawing/2014/main" id="{021515F2-6CE1-4656-9887-CD859D7C2E1A}"/>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335" name="フローチャート: 判断 334">
          <a:extLst>
            <a:ext uri="{FF2B5EF4-FFF2-40B4-BE49-F238E27FC236}">
              <a16:creationId xmlns:a16="http://schemas.microsoft.com/office/drawing/2014/main" id="{5FA720D9-33A5-4604-88AE-D6EBFB617D6D}"/>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336" name="フローチャート: 判断 335">
          <a:extLst>
            <a:ext uri="{FF2B5EF4-FFF2-40B4-BE49-F238E27FC236}">
              <a16:creationId xmlns:a16="http://schemas.microsoft.com/office/drawing/2014/main" id="{3122BAF2-7BA9-444C-9AE6-7DEA4F6546C1}"/>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337" name="フローチャート: 判断 336">
          <a:extLst>
            <a:ext uri="{FF2B5EF4-FFF2-40B4-BE49-F238E27FC236}">
              <a16:creationId xmlns:a16="http://schemas.microsoft.com/office/drawing/2014/main" id="{53A9BFBC-C46C-4904-A425-18AB7374CD92}"/>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65C93A56-985F-491B-93AD-89C894F9143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6DF1D01A-8D2C-4B5B-8C28-1C12B31AB3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B3B58399-9995-4958-9632-4E28671168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8979D455-9AB4-493B-B27B-DB075A5164C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99DD6587-681A-4C00-B6F9-D0C2F85B3A1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147320</xdr:rowOff>
    </xdr:from>
    <xdr:to>
      <xdr:col>55</xdr:col>
      <xdr:colOff>50800</xdr:colOff>
      <xdr:row>107</xdr:row>
      <xdr:rowOff>77470</xdr:rowOff>
    </xdr:to>
    <xdr:sp macro="" textlink="">
      <xdr:nvSpPr>
        <xdr:cNvPr id="343" name="楕円 342">
          <a:extLst>
            <a:ext uri="{FF2B5EF4-FFF2-40B4-BE49-F238E27FC236}">
              <a16:creationId xmlns:a16="http://schemas.microsoft.com/office/drawing/2014/main" id="{7457CD84-3B5F-4E38-BC1A-E4E19445CD96}"/>
            </a:ext>
          </a:extLst>
        </xdr:cNvPr>
        <xdr:cNvSpPr/>
      </xdr:nvSpPr>
      <xdr:spPr>
        <a:xfrm>
          <a:off x="10426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125747</xdr:rowOff>
    </xdr:from>
    <xdr:ext cx="469744" cy="259045"/>
    <xdr:sp macro="" textlink="">
      <xdr:nvSpPr>
        <xdr:cNvPr id="344" name="【市民会館】&#10;一人当たり面積該当値テキスト">
          <a:extLst>
            <a:ext uri="{FF2B5EF4-FFF2-40B4-BE49-F238E27FC236}">
              <a16:creationId xmlns:a16="http://schemas.microsoft.com/office/drawing/2014/main" id="{9CC279C4-B048-47B9-9B8F-3EB220DEA6A5}"/>
            </a:ext>
          </a:extLst>
        </xdr:cNvPr>
        <xdr:cNvSpPr txBox="1"/>
      </xdr:nvSpPr>
      <xdr:spPr>
        <a:xfrm>
          <a:off x="10515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149498</xdr:rowOff>
    </xdr:from>
    <xdr:to>
      <xdr:col>50</xdr:col>
      <xdr:colOff>165100</xdr:colOff>
      <xdr:row>107</xdr:row>
      <xdr:rowOff>79648</xdr:rowOff>
    </xdr:to>
    <xdr:sp macro="" textlink="">
      <xdr:nvSpPr>
        <xdr:cNvPr id="345" name="楕円 344">
          <a:extLst>
            <a:ext uri="{FF2B5EF4-FFF2-40B4-BE49-F238E27FC236}">
              <a16:creationId xmlns:a16="http://schemas.microsoft.com/office/drawing/2014/main" id="{C91BBA26-0A6C-461E-9F1C-1007DDE33A9C}"/>
            </a:ext>
          </a:extLst>
        </xdr:cNvPr>
        <xdr:cNvSpPr/>
      </xdr:nvSpPr>
      <xdr:spPr>
        <a:xfrm>
          <a:off x="958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26670</xdr:rowOff>
    </xdr:from>
    <xdr:to>
      <xdr:col>55</xdr:col>
      <xdr:colOff>0</xdr:colOff>
      <xdr:row>107</xdr:row>
      <xdr:rowOff>28848</xdr:rowOff>
    </xdr:to>
    <xdr:cxnSp macro="">
      <xdr:nvCxnSpPr>
        <xdr:cNvPr id="346" name="直線コネクタ 345">
          <a:extLst>
            <a:ext uri="{FF2B5EF4-FFF2-40B4-BE49-F238E27FC236}">
              <a16:creationId xmlns:a16="http://schemas.microsoft.com/office/drawing/2014/main" id="{1E02356B-45F2-49E0-8FFF-7DD8FBC8CF9A}"/>
            </a:ext>
          </a:extLst>
        </xdr:cNvPr>
        <xdr:cNvCxnSpPr/>
      </xdr:nvCxnSpPr>
      <xdr:spPr>
        <a:xfrm flipV="1">
          <a:off x="9639300" y="18371820"/>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149498</xdr:rowOff>
    </xdr:from>
    <xdr:to>
      <xdr:col>46</xdr:col>
      <xdr:colOff>38100</xdr:colOff>
      <xdr:row>107</xdr:row>
      <xdr:rowOff>79648</xdr:rowOff>
    </xdr:to>
    <xdr:sp macro="" textlink="">
      <xdr:nvSpPr>
        <xdr:cNvPr id="347" name="楕円 346">
          <a:extLst>
            <a:ext uri="{FF2B5EF4-FFF2-40B4-BE49-F238E27FC236}">
              <a16:creationId xmlns:a16="http://schemas.microsoft.com/office/drawing/2014/main" id="{15FF5161-0F6A-4116-8076-6C9C002B213B}"/>
            </a:ext>
          </a:extLst>
        </xdr:cNvPr>
        <xdr:cNvSpPr/>
      </xdr:nvSpPr>
      <xdr:spPr>
        <a:xfrm>
          <a:off x="869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28848</xdr:rowOff>
    </xdr:from>
    <xdr:to>
      <xdr:col>50</xdr:col>
      <xdr:colOff>114300</xdr:colOff>
      <xdr:row>107</xdr:row>
      <xdr:rowOff>28848</xdr:rowOff>
    </xdr:to>
    <xdr:cxnSp macro="">
      <xdr:nvCxnSpPr>
        <xdr:cNvPr id="348" name="直線コネクタ 347">
          <a:extLst>
            <a:ext uri="{FF2B5EF4-FFF2-40B4-BE49-F238E27FC236}">
              <a16:creationId xmlns:a16="http://schemas.microsoft.com/office/drawing/2014/main" id="{B9A11425-CEB1-4D2E-B0B3-EC8030191FAB}"/>
            </a:ext>
          </a:extLst>
        </xdr:cNvPr>
        <xdr:cNvCxnSpPr/>
      </xdr:nvCxnSpPr>
      <xdr:spPr>
        <a:xfrm>
          <a:off x="8750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349" name="n_1aveValue【市民会館】&#10;一人当たり面積">
          <a:extLst>
            <a:ext uri="{FF2B5EF4-FFF2-40B4-BE49-F238E27FC236}">
              <a16:creationId xmlns:a16="http://schemas.microsoft.com/office/drawing/2014/main" id="{2E607433-F347-4121-9996-96929A7A2938}"/>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350" name="n_2aveValue【市民会館】&#10;一人当たり面積">
          <a:extLst>
            <a:ext uri="{FF2B5EF4-FFF2-40B4-BE49-F238E27FC236}">
              <a16:creationId xmlns:a16="http://schemas.microsoft.com/office/drawing/2014/main" id="{BA43DEBA-A6E5-4FF5-9672-15CB59FE47C7}"/>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351" name="n_3aveValue【市民会館】&#10;一人当たり面積">
          <a:extLst>
            <a:ext uri="{FF2B5EF4-FFF2-40B4-BE49-F238E27FC236}">
              <a16:creationId xmlns:a16="http://schemas.microsoft.com/office/drawing/2014/main" id="{07B64650-FAB6-44E8-8858-98B760276BFC}"/>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49365</xdr:rowOff>
    </xdr:from>
    <xdr:ext cx="469744" cy="259045"/>
    <xdr:sp macro="" textlink="">
      <xdr:nvSpPr>
        <xdr:cNvPr id="352" name="n_4aveValue【市民会館】&#10;一人当たり面積">
          <a:extLst>
            <a:ext uri="{FF2B5EF4-FFF2-40B4-BE49-F238E27FC236}">
              <a16:creationId xmlns:a16="http://schemas.microsoft.com/office/drawing/2014/main" id="{F2D8B40B-D422-4D14-987A-060C02ABBC4F}"/>
            </a:ext>
          </a:extLst>
        </xdr:cNvPr>
        <xdr:cNvSpPr txBox="1"/>
      </xdr:nvSpPr>
      <xdr:spPr>
        <a:xfrm>
          <a:off x="6737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70775</xdr:rowOff>
    </xdr:from>
    <xdr:ext cx="469744" cy="259045"/>
    <xdr:sp macro="" textlink="">
      <xdr:nvSpPr>
        <xdr:cNvPr id="353" name="n_1mainValue【市民会館】&#10;一人当たり面積">
          <a:extLst>
            <a:ext uri="{FF2B5EF4-FFF2-40B4-BE49-F238E27FC236}">
              <a16:creationId xmlns:a16="http://schemas.microsoft.com/office/drawing/2014/main" id="{1475707E-48D4-479D-BBEA-D4BA15DA06DA}"/>
            </a:ext>
          </a:extLst>
        </xdr:cNvPr>
        <xdr:cNvSpPr txBox="1"/>
      </xdr:nvSpPr>
      <xdr:spPr>
        <a:xfrm>
          <a:off x="9391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70775</xdr:rowOff>
    </xdr:from>
    <xdr:ext cx="469744" cy="259045"/>
    <xdr:sp macro="" textlink="">
      <xdr:nvSpPr>
        <xdr:cNvPr id="354" name="n_2mainValue【市民会館】&#10;一人当たり面積">
          <a:extLst>
            <a:ext uri="{FF2B5EF4-FFF2-40B4-BE49-F238E27FC236}">
              <a16:creationId xmlns:a16="http://schemas.microsoft.com/office/drawing/2014/main" id="{47E2A53A-DF01-4611-8037-15CA73F862B6}"/>
            </a:ext>
          </a:extLst>
        </xdr:cNvPr>
        <xdr:cNvSpPr txBox="1"/>
      </xdr:nvSpPr>
      <xdr:spPr>
        <a:xfrm>
          <a:off x="8515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7E89DCC1-DC9D-4314-8E38-83FF9857A8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F0A2199A-0DA1-4863-A334-33EE6D7B16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F02CF1EB-E188-412F-AC87-643C0AB6B0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4C33A4F4-AF50-422B-9F2B-D1E34DC27D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C4E7A4AD-36E8-4209-B07B-AD6E6083B2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D415EDB2-3E2D-4350-A54E-A319733589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217052E5-5E28-448C-A92F-3BBABD90AE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1A56708E-3714-476A-8EA6-69E5269D8EA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0E82FE75-F312-408E-B009-CECC4003F7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id="{37B48498-2273-4BDE-9380-EF4C683C3A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id="{F2A3A2FC-A985-4D78-AD37-18828E87EC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id="{35898DD8-CAD4-468A-BA89-277D2C90A9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id="{6F43F3CE-30BC-4D9F-B771-E2B534AE66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id="{AA26E32F-6984-4DBB-BF4F-85DD4E48A9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id="{974109FB-332D-4DE8-AD09-47B6A6C001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id="{D02E1AA1-2AF0-449C-AB68-379A1964D8B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a:extLst>
            <a:ext uri="{FF2B5EF4-FFF2-40B4-BE49-F238E27FC236}">
              <a16:creationId xmlns:a16="http://schemas.microsoft.com/office/drawing/2014/main" id="{16B42A2C-5262-4768-AE60-070676C477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a:extLst>
            <a:ext uri="{FF2B5EF4-FFF2-40B4-BE49-F238E27FC236}">
              <a16:creationId xmlns:a16="http://schemas.microsoft.com/office/drawing/2014/main" id="{225E8E38-5BE0-4DA9-AF05-B855987A1E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a:extLst>
            <a:ext uri="{FF2B5EF4-FFF2-40B4-BE49-F238E27FC236}">
              <a16:creationId xmlns:a16="http://schemas.microsoft.com/office/drawing/2014/main" id="{B0AEBDB7-68AA-42E6-8A44-05C440079F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a:extLst>
            <a:ext uri="{FF2B5EF4-FFF2-40B4-BE49-F238E27FC236}">
              <a16:creationId xmlns:a16="http://schemas.microsoft.com/office/drawing/2014/main" id="{72E47C29-D634-460B-9E3E-022135CC3F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a:extLst>
            <a:ext uri="{FF2B5EF4-FFF2-40B4-BE49-F238E27FC236}">
              <a16:creationId xmlns:a16="http://schemas.microsoft.com/office/drawing/2014/main" id="{EE452B9F-BB5F-458B-8DE8-F1A480948A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a:extLst>
            <a:ext uri="{FF2B5EF4-FFF2-40B4-BE49-F238E27FC236}">
              <a16:creationId xmlns:a16="http://schemas.microsoft.com/office/drawing/2014/main" id="{EDF6D200-8CD2-41BD-A545-0E979DB9F1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a:extLst>
            <a:ext uri="{FF2B5EF4-FFF2-40B4-BE49-F238E27FC236}">
              <a16:creationId xmlns:a16="http://schemas.microsoft.com/office/drawing/2014/main" id="{1B59C482-40B8-4640-AA62-5FF00816EE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20002982-2A28-4609-971A-5A64B961CC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D7C0A54B-F3A4-436E-8047-8DA6BBD047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9F211681-3D45-4CF6-87F8-07FF343554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1" name="テキスト ボックス 380">
          <a:extLst>
            <a:ext uri="{FF2B5EF4-FFF2-40B4-BE49-F238E27FC236}">
              <a16:creationId xmlns:a16="http://schemas.microsoft.com/office/drawing/2014/main" id="{123BFC70-6C39-4D5E-AAEB-C8C1A38F671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a:extLst>
            <a:ext uri="{FF2B5EF4-FFF2-40B4-BE49-F238E27FC236}">
              <a16:creationId xmlns:a16="http://schemas.microsoft.com/office/drawing/2014/main" id="{DB16E5EB-286C-4337-9979-CCB9470A14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969E2E5A-AD79-4B43-874C-E848FF08C4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a:extLst>
            <a:ext uri="{FF2B5EF4-FFF2-40B4-BE49-F238E27FC236}">
              <a16:creationId xmlns:a16="http://schemas.microsoft.com/office/drawing/2014/main" id="{D03A8E9E-3E7B-420E-8A3A-2679C890F41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a:extLst>
            <a:ext uri="{FF2B5EF4-FFF2-40B4-BE49-F238E27FC236}">
              <a16:creationId xmlns:a16="http://schemas.microsoft.com/office/drawing/2014/main" id="{E2765C3F-6765-4D67-A6B4-D2007668D2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a:extLst>
            <a:ext uri="{FF2B5EF4-FFF2-40B4-BE49-F238E27FC236}">
              <a16:creationId xmlns:a16="http://schemas.microsoft.com/office/drawing/2014/main" id="{4DD71964-3543-4DAC-A29E-474A9682903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a:extLst>
            <a:ext uri="{FF2B5EF4-FFF2-40B4-BE49-F238E27FC236}">
              <a16:creationId xmlns:a16="http://schemas.microsoft.com/office/drawing/2014/main" id="{409E487B-63C8-46CC-919A-0E0CFA3B6F0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a:extLst>
            <a:ext uri="{FF2B5EF4-FFF2-40B4-BE49-F238E27FC236}">
              <a16:creationId xmlns:a16="http://schemas.microsoft.com/office/drawing/2014/main" id="{9A8DE22C-34CE-4F7C-8871-0B097BDEAE9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a:extLst>
            <a:ext uri="{FF2B5EF4-FFF2-40B4-BE49-F238E27FC236}">
              <a16:creationId xmlns:a16="http://schemas.microsoft.com/office/drawing/2014/main" id="{07603C42-5BCD-4B90-AA67-A187A2F3878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a:extLst>
            <a:ext uri="{FF2B5EF4-FFF2-40B4-BE49-F238E27FC236}">
              <a16:creationId xmlns:a16="http://schemas.microsoft.com/office/drawing/2014/main" id="{47F9BC18-D32E-4FC6-BC1E-263B4A5D2FF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a:extLst>
            <a:ext uri="{FF2B5EF4-FFF2-40B4-BE49-F238E27FC236}">
              <a16:creationId xmlns:a16="http://schemas.microsoft.com/office/drawing/2014/main" id="{C81F4BC7-BEC9-490B-9C7F-E8AC74FBD9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a:extLst>
            <a:ext uri="{FF2B5EF4-FFF2-40B4-BE49-F238E27FC236}">
              <a16:creationId xmlns:a16="http://schemas.microsoft.com/office/drawing/2014/main" id="{1BACA990-CB08-465E-994A-5ED28EF2BD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3" name="テキスト ボックス 392">
          <a:extLst>
            <a:ext uri="{FF2B5EF4-FFF2-40B4-BE49-F238E27FC236}">
              <a16:creationId xmlns:a16="http://schemas.microsoft.com/office/drawing/2014/main" id="{9BB2923A-E3CF-4F79-8E7A-BE46858D1A5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保健センター・保健所】&#10;有形固定資産減価償却率グラフ枠">
          <a:extLst>
            <a:ext uri="{FF2B5EF4-FFF2-40B4-BE49-F238E27FC236}">
              <a16:creationId xmlns:a16="http://schemas.microsoft.com/office/drawing/2014/main" id="{E3C6FA18-BDFF-4FAB-A56E-577E8BF024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395" name="直線コネクタ 394">
          <a:extLst>
            <a:ext uri="{FF2B5EF4-FFF2-40B4-BE49-F238E27FC236}">
              <a16:creationId xmlns:a16="http://schemas.microsoft.com/office/drawing/2014/main" id="{52EF8FBC-6132-4B0E-975F-2C4892EC3826}"/>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96" name="【保健センター・保健所】&#10;有形固定資産減価償却率最小値テキスト">
          <a:extLst>
            <a:ext uri="{FF2B5EF4-FFF2-40B4-BE49-F238E27FC236}">
              <a16:creationId xmlns:a16="http://schemas.microsoft.com/office/drawing/2014/main" id="{8ED2EFE8-E535-4F90-B382-4211C78A3EF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97" name="直線コネクタ 396">
          <a:extLst>
            <a:ext uri="{FF2B5EF4-FFF2-40B4-BE49-F238E27FC236}">
              <a16:creationId xmlns:a16="http://schemas.microsoft.com/office/drawing/2014/main" id="{842019DB-7B2D-4F68-9128-E925E613720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398" name="【保健センター・保健所】&#10;有形固定資産減価償却率最大値テキスト">
          <a:extLst>
            <a:ext uri="{FF2B5EF4-FFF2-40B4-BE49-F238E27FC236}">
              <a16:creationId xmlns:a16="http://schemas.microsoft.com/office/drawing/2014/main" id="{B857EDFF-CE29-4DD7-ABF7-F923139A25D2}"/>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399" name="直線コネクタ 398">
          <a:extLst>
            <a:ext uri="{FF2B5EF4-FFF2-40B4-BE49-F238E27FC236}">
              <a16:creationId xmlns:a16="http://schemas.microsoft.com/office/drawing/2014/main" id="{7D32185E-17D2-49CC-B540-1C8337851B31}"/>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00" name="【保健センター・保健所】&#10;有形固定資産減価償却率平均値テキスト">
          <a:extLst>
            <a:ext uri="{FF2B5EF4-FFF2-40B4-BE49-F238E27FC236}">
              <a16:creationId xmlns:a16="http://schemas.microsoft.com/office/drawing/2014/main" id="{64719900-1383-4191-8D2E-500CCD13C5E4}"/>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01" name="フローチャート: 判断 400">
          <a:extLst>
            <a:ext uri="{FF2B5EF4-FFF2-40B4-BE49-F238E27FC236}">
              <a16:creationId xmlns:a16="http://schemas.microsoft.com/office/drawing/2014/main" id="{9A8C94D8-6ABF-492E-BEBF-DB53A2CB65C7}"/>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02" name="フローチャート: 判断 401">
          <a:extLst>
            <a:ext uri="{FF2B5EF4-FFF2-40B4-BE49-F238E27FC236}">
              <a16:creationId xmlns:a16="http://schemas.microsoft.com/office/drawing/2014/main" id="{C61C78BE-F003-4B03-8F89-E9F70E096ACA}"/>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03" name="フローチャート: 判断 402">
          <a:extLst>
            <a:ext uri="{FF2B5EF4-FFF2-40B4-BE49-F238E27FC236}">
              <a16:creationId xmlns:a16="http://schemas.microsoft.com/office/drawing/2014/main" id="{7A412A6D-1691-4FAF-B5F4-99E4BDDB33D3}"/>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04" name="フローチャート: 判断 403">
          <a:extLst>
            <a:ext uri="{FF2B5EF4-FFF2-40B4-BE49-F238E27FC236}">
              <a16:creationId xmlns:a16="http://schemas.microsoft.com/office/drawing/2014/main" id="{36AA6692-B580-482B-9E4C-163C28195EE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05" name="フローチャート: 判断 404">
          <a:extLst>
            <a:ext uri="{FF2B5EF4-FFF2-40B4-BE49-F238E27FC236}">
              <a16:creationId xmlns:a16="http://schemas.microsoft.com/office/drawing/2014/main" id="{233C064C-9A25-4096-9E4B-C10E2A0E5081}"/>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9FA5B310-D1DC-40B6-9346-83F38B1AA96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3097CEB-C70D-4414-8ABF-9FBFBB043A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F682CE15-BE7F-4AB7-8191-CAD0D14A60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AE8213CB-F9BC-4ADC-9908-5E64CBAD64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F2EDCCA2-DABD-46A2-A2ED-AB9E9C8059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411" name="楕円 410">
          <a:extLst>
            <a:ext uri="{FF2B5EF4-FFF2-40B4-BE49-F238E27FC236}">
              <a16:creationId xmlns:a16="http://schemas.microsoft.com/office/drawing/2014/main" id="{DE9E6D57-5BE6-46CA-B56B-A90B86118AAC}"/>
            </a:ext>
          </a:extLst>
        </xdr:cNvPr>
        <xdr:cNvSpPr/>
      </xdr:nvSpPr>
      <xdr:spPr>
        <a:xfrm>
          <a:off x="16268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160037</xdr:rowOff>
    </xdr:from>
    <xdr:ext cx="405111" cy="259045"/>
    <xdr:sp macro="" textlink="">
      <xdr:nvSpPr>
        <xdr:cNvPr id="412" name="【保健センター・保健所】&#10;有形固定資産減価償却率該当値テキスト">
          <a:extLst>
            <a:ext uri="{FF2B5EF4-FFF2-40B4-BE49-F238E27FC236}">
              <a16:creationId xmlns:a16="http://schemas.microsoft.com/office/drawing/2014/main" id="{2396E7CB-1ECE-47A1-8FDA-41C2F5FE3541}"/>
            </a:ext>
          </a:extLst>
        </xdr:cNvPr>
        <xdr:cNvSpPr txBox="1"/>
      </xdr:nvSpPr>
      <xdr:spPr>
        <a:xfrm>
          <a:off x="163576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413" name="楕円 412">
          <a:extLst>
            <a:ext uri="{FF2B5EF4-FFF2-40B4-BE49-F238E27FC236}">
              <a16:creationId xmlns:a16="http://schemas.microsoft.com/office/drawing/2014/main" id="{13EEE16B-EF2C-4136-A2CF-56785E1182F4}"/>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60960</xdr:rowOff>
    </xdr:to>
    <xdr:cxnSp macro="">
      <xdr:nvCxnSpPr>
        <xdr:cNvPr id="414" name="直線コネクタ 413">
          <a:extLst>
            <a:ext uri="{FF2B5EF4-FFF2-40B4-BE49-F238E27FC236}">
              <a16:creationId xmlns:a16="http://schemas.microsoft.com/office/drawing/2014/main" id="{4AE2A443-AFD8-4DA4-844E-D0A4B0C6A88C}"/>
            </a:ext>
          </a:extLst>
        </xdr:cNvPr>
        <xdr:cNvCxnSpPr/>
      </xdr:nvCxnSpPr>
      <xdr:spPr>
        <a:xfrm>
          <a:off x="15481300" y="10138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105410</xdr:rowOff>
    </xdr:from>
    <xdr:to>
      <xdr:col>76</xdr:col>
      <xdr:colOff>165100</xdr:colOff>
      <xdr:row>59</xdr:row>
      <xdr:rowOff>35560</xdr:rowOff>
    </xdr:to>
    <xdr:sp macro="" textlink="">
      <xdr:nvSpPr>
        <xdr:cNvPr id="415" name="楕円 414">
          <a:extLst>
            <a:ext uri="{FF2B5EF4-FFF2-40B4-BE49-F238E27FC236}">
              <a16:creationId xmlns:a16="http://schemas.microsoft.com/office/drawing/2014/main" id="{50A60841-A847-4CAF-9BFF-C009F0E382DD}"/>
            </a:ext>
          </a:extLst>
        </xdr:cNvPr>
        <xdr:cNvSpPr/>
      </xdr:nvSpPr>
      <xdr:spPr>
        <a:xfrm>
          <a:off x="14541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59</xdr:row>
      <xdr:rowOff>22860</xdr:rowOff>
    </xdr:to>
    <xdr:cxnSp macro="">
      <xdr:nvCxnSpPr>
        <xdr:cNvPr id="416" name="直線コネクタ 415">
          <a:extLst>
            <a:ext uri="{FF2B5EF4-FFF2-40B4-BE49-F238E27FC236}">
              <a16:creationId xmlns:a16="http://schemas.microsoft.com/office/drawing/2014/main" id="{CA62C6F7-1C51-4D37-AF36-3C3AF712A8F3}"/>
            </a:ext>
          </a:extLst>
        </xdr:cNvPr>
        <xdr:cNvCxnSpPr/>
      </xdr:nvCxnSpPr>
      <xdr:spPr>
        <a:xfrm>
          <a:off x="14592300" y="10100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17" name="n_1aveValue【保健センター・保健所】&#10;有形固定資産減価償却率">
          <a:extLst>
            <a:ext uri="{FF2B5EF4-FFF2-40B4-BE49-F238E27FC236}">
              <a16:creationId xmlns:a16="http://schemas.microsoft.com/office/drawing/2014/main" id="{C57809AE-A531-41DF-9506-9ED3ECF43C72}"/>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18" name="n_2aveValue【保健センター・保健所】&#10;有形固定資産減価償却率">
          <a:extLst>
            <a:ext uri="{FF2B5EF4-FFF2-40B4-BE49-F238E27FC236}">
              <a16:creationId xmlns:a16="http://schemas.microsoft.com/office/drawing/2014/main" id="{5CC2024B-9530-46E1-889B-1449A8B6A5F5}"/>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419" name="n_3aveValue【保健センター・保健所】&#10;有形固定資産減価償却率">
          <a:extLst>
            <a:ext uri="{FF2B5EF4-FFF2-40B4-BE49-F238E27FC236}">
              <a16:creationId xmlns:a16="http://schemas.microsoft.com/office/drawing/2014/main" id="{9368CC5B-9084-4FEE-A016-C533D5C70FA3}"/>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420" name="n_4aveValue【保健センター・保健所】&#10;有形固定資産減価償却率">
          <a:extLst>
            <a:ext uri="{FF2B5EF4-FFF2-40B4-BE49-F238E27FC236}">
              <a16:creationId xmlns:a16="http://schemas.microsoft.com/office/drawing/2014/main" id="{A47FCBE1-D75F-4BBC-A9FE-07D2AD846B35}"/>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64787</xdr:rowOff>
    </xdr:from>
    <xdr:ext cx="405111" cy="259045"/>
    <xdr:sp macro="" textlink="">
      <xdr:nvSpPr>
        <xdr:cNvPr id="421" name="n_1mainValue【保健センター・保健所】&#10;有形固定資産減価償却率">
          <a:extLst>
            <a:ext uri="{FF2B5EF4-FFF2-40B4-BE49-F238E27FC236}">
              <a16:creationId xmlns:a16="http://schemas.microsoft.com/office/drawing/2014/main" id="{6E83B7AD-644F-4F57-A6D5-4E2EE3F3BC4C}"/>
            </a:ext>
          </a:extLst>
        </xdr:cNvPr>
        <xdr:cNvSpPr txBox="1"/>
      </xdr:nvSpPr>
      <xdr:spPr>
        <a:xfrm>
          <a:off x="15266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52087</xdr:rowOff>
    </xdr:from>
    <xdr:ext cx="405111" cy="259045"/>
    <xdr:sp macro="" textlink="">
      <xdr:nvSpPr>
        <xdr:cNvPr id="422" name="n_2mainValue【保健センター・保健所】&#10;有形固定資産減価償却率">
          <a:extLst>
            <a:ext uri="{FF2B5EF4-FFF2-40B4-BE49-F238E27FC236}">
              <a16:creationId xmlns:a16="http://schemas.microsoft.com/office/drawing/2014/main" id="{378C13FB-4A99-48DC-ACA0-85E0BE9C0905}"/>
            </a:ext>
          </a:extLst>
        </xdr:cNvPr>
        <xdr:cNvSpPr txBox="1"/>
      </xdr:nvSpPr>
      <xdr:spPr>
        <a:xfrm>
          <a:off x="14389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53A70084-D975-477B-B73C-A0F87F7B66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B79ED7CE-4461-430E-9A6B-8225DB3562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6A590E43-EB5C-4A94-B6E6-DBA47E7E7E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75E4326B-421A-4C8C-9DBF-0267D9ACAB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968AB92E-4E14-4F19-8CB3-CAF4945919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B5F1DD7C-6508-4D6C-8C5F-7A9C7C10C7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57E4AA6C-5588-4F04-8490-A8EDF861B6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0B3EE67D-C539-4175-9BCB-5C74EDCD7E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a:extLst>
            <a:ext uri="{FF2B5EF4-FFF2-40B4-BE49-F238E27FC236}">
              <a16:creationId xmlns:a16="http://schemas.microsoft.com/office/drawing/2014/main" id="{DB1DCBAA-B2B7-4F3F-912F-B16E8F5540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a:extLst>
            <a:ext uri="{FF2B5EF4-FFF2-40B4-BE49-F238E27FC236}">
              <a16:creationId xmlns:a16="http://schemas.microsoft.com/office/drawing/2014/main" id="{89EE6813-B98F-4730-A96C-883D4A0B01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3" name="直線コネクタ 432">
          <a:extLst>
            <a:ext uri="{FF2B5EF4-FFF2-40B4-BE49-F238E27FC236}">
              <a16:creationId xmlns:a16="http://schemas.microsoft.com/office/drawing/2014/main" id="{6BE9D801-A53C-4A54-A9C7-2DE4C264777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a:extLst>
            <a:ext uri="{FF2B5EF4-FFF2-40B4-BE49-F238E27FC236}">
              <a16:creationId xmlns:a16="http://schemas.microsoft.com/office/drawing/2014/main" id="{7A2F86A3-C20A-4867-9F72-D06B737A731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a:extLst>
            <a:ext uri="{FF2B5EF4-FFF2-40B4-BE49-F238E27FC236}">
              <a16:creationId xmlns:a16="http://schemas.microsoft.com/office/drawing/2014/main" id="{22E2C845-193F-417B-9D2F-664973FCF49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a:extLst>
            <a:ext uri="{FF2B5EF4-FFF2-40B4-BE49-F238E27FC236}">
              <a16:creationId xmlns:a16="http://schemas.microsoft.com/office/drawing/2014/main" id="{1249F00C-8A06-4FB1-889D-13B557DA372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a:extLst>
            <a:ext uri="{FF2B5EF4-FFF2-40B4-BE49-F238E27FC236}">
              <a16:creationId xmlns:a16="http://schemas.microsoft.com/office/drawing/2014/main" id="{175E2393-D8EA-454A-940D-C671FCDE93E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a:extLst>
            <a:ext uri="{FF2B5EF4-FFF2-40B4-BE49-F238E27FC236}">
              <a16:creationId xmlns:a16="http://schemas.microsoft.com/office/drawing/2014/main" id="{711C237D-CC55-4AF1-8A07-AD4865EBD91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a:extLst>
            <a:ext uri="{FF2B5EF4-FFF2-40B4-BE49-F238E27FC236}">
              <a16:creationId xmlns:a16="http://schemas.microsoft.com/office/drawing/2014/main" id="{9652735D-CDF5-42BC-8D2F-DFD1DCE84F5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a:extLst>
            <a:ext uri="{FF2B5EF4-FFF2-40B4-BE49-F238E27FC236}">
              <a16:creationId xmlns:a16="http://schemas.microsoft.com/office/drawing/2014/main" id="{8A91F3B8-15BC-4989-96A7-584585E06F9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a:extLst>
            <a:ext uri="{FF2B5EF4-FFF2-40B4-BE49-F238E27FC236}">
              <a16:creationId xmlns:a16="http://schemas.microsoft.com/office/drawing/2014/main" id="{A875A8F6-BA16-4036-88CA-D6C5B5B580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a:extLst>
            <a:ext uri="{FF2B5EF4-FFF2-40B4-BE49-F238E27FC236}">
              <a16:creationId xmlns:a16="http://schemas.microsoft.com/office/drawing/2014/main" id="{9D714354-56C5-4B74-8398-61AE7C20999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保健センター・保健所】&#10;一人当たり面積グラフ枠">
          <a:extLst>
            <a:ext uri="{FF2B5EF4-FFF2-40B4-BE49-F238E27FC236}">
              <a16:creationId xmlns:a16="http://schemas.microsoft.com/office/drawing/2014/main" id="{8F63D65E-ABF2-403A-AF34-1BF40FC9FD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44" name="直線コネクタ 443">
          <a:extLst>
            <a:ext uri="{FF2B5EF4-FFF2-40B4-BE49-F238E27FC236}">
              <a16:creationId xmlns:a16="http://schemas.microsoft.com/office/drawing/2014/main" id="{05C9400F-80F3-47C5-ABBD-8788CD69DC45}"/>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45" name="【保健センター・保健所】&#10;一人当たり面積最小値テキスト">
          <a:extLst>
            <a:ext uri="{FF2B5EF4-FFF2-40B4-BE49-F238E27FC236}">
              <a16:creationId xmlns:a16="http://schemas.microsoft.com/office/drawing/2014/main" id="{EF5D7599-89D5-4F74-ADB9-A53881C8DA15}"/>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46" name="直線コネクタ 445">
          <a:extLst>
            <a:ext uri="{FF2B5EF4-FFF2-40B4-BE49-F238E27FC236}">
              <a16:creationId xmlns:a16="http://schemas.microsoft.com/office/drawing/2014/main" id="{0DF37D93-9043-4FC4-9184-F8DA2AF78C23}"/>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47" name="【保健センター・保健所】&#10;一人当たり面積最大値テキスト">
          <a:extLst>
            <a:ext uri="{FF2B5EF4-FFF2-40B4-BE49-F238E27FC236}">
              <a16:creationId xmlns:a16="http://schemas.microsoft.com/office/drawing/2014/main" id="{E0683CC1-BEE7-49A7-BA65-2576443201F4}"/>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48" name="直線コネクタ 447">
          <a:extLst>
            <a:ext uri="{FF2B5EF4-FFF2-40B4-BE49-F238E27FC236}">
              <a16:creationId xmlns:a16="http://schemas.microsoft.com/office/drawing/2014/main" id="{DD041094-6DCA-4266-AA4B-A72B2BA8D5B7}"/>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49" name="【保健センター・保健所】&#10;一人当たり面積平均値テキスト">
          <a:extLst>
            <a:ext uri="{FF2B5EF4-FFF2-40B4-BE49-F238E27FC236}">
              <a16:creationId xmlns:a16="http://schemas.microsoft.com/office/drawing/2014/main" id="{DAE1CDD3-25BE-47BD-9D3F-957A3C415144}"/>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0" name="フローチャート: 判断 449">
          <a:extLst>
            <a:ext uri="{FF2B5EF4-FFF2-40B4-BE49-F238E27FC236}">
              <a16:creationId xmlns:a16="http://schemas.microsoft.com/office/drawing/2014/main" id="{ED8243B9-457F-4ED3-8B4B-5F486AFD1F7A}"/>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51" name="フローチャート: 判断 450">
          <a:extLst>
            <a:ext uri="{FF2B5EF4-FFF2-40B4-BE49-F238E27FC236}">
              <a16:creationId xmlns:a16="http://schemas.microsoft.com/office/drawing/2014/main" id="{8B25C816-D383-4BD6-898E-960457AB480A}"/>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52" name="フローチャート: 判断 451">
          <a:extLst>
            <a:ext uri="{FF2B5EF4-FFF2-40B4-BE49-F238E27FC236}">
              <a16:creationId xmlns:a16="http://schemas.microsoft.com/office/drawing/2014/main" id="{4CD77AAC-2199-42E8-AF86-7A6E7E346E52}"/>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53" name="フローチャート: 判断 452">
          <a:extLst>
            <a:ext uri="{FF2B5EF4-FFF2-40B4-BE49-F238E27FC236}">
              <a16:creationId xmlns:a16="http://schemas.microsoft.com/office/drawing/2014/main" id="{40E221A7-5577-4F17-BB64-6706DE076AC5}"/>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54" name="フローチャート: 判断 453">
          <a:extLst>
            <a:ext uri="{FF2B5EF4-FFF2-40B4-BE49-F238E27FC236}">
              <a16:creationId xmlns:a16="http://schemas.microsoft.com/office/drawing/2014/main" id="{65B8A980-E293-4D96-9F61-96F01DD5D012}"/>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497E4EAD-DB9C-4BDA-B169-D8F9AE9690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ED2D765F-FF7F-4FF9-A303-FE15606ED7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99CFF960-ED67-4E89-AB46-4AA1DEA7E72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CCA95E11-3C2A-450E-A982-66015C9CB2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A71A2028-5E90-4678-8588-6D784DA0E8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460" name="楕円 459">
          <a:extLst>
            <a:ext uri="{FF2B5EF4-FFF2-40B4-BE49-F238E27FC236}">
              <a16:creationId xmlns:a16="http://schemas.microsoft.com/office/drawing/2014/main" id="{8A852E17-6F36-4141-B486-4AF532754705}"/>
            </a:ext>
          </a:extLst>
        </xdr:cNvPr>
        <xdr:cNvSpPr/>
      </xdr:nvSpPr>
      <xdr:spPr>
        <a:xfrm>
          <a:off x="22110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461" name="【保健センター・保健所】&#10;一人当たり面積該当値テキスト">
          <a:extLst>
            <a:ext uri="{FF2B5EF4-FFF2-40B4-BE49-F238E27FC236}">
              <a16:creationId xmlns:a16="http://schemas.microsoft.com/office/drawing/2014/main" id="{763D3C10-35F9-4883-8766-F56D90C7778E}"/>
            </a:ext>
          </a:extLst>
        </xdr:cNvPr>
        <xdr:cNvSpPr txBox="1"/>
      </xdr:nvSpPr>
      <xdr:spPr>
        <a:xfrm>
          <a:off x="22199600"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462" name="楕円 461">
          <a:extLst>
            <a:ext uri="{FF2B5EF4-FFF2-40B4-BE49-F238E27FC236}">
              <a16:creationId xmlns:a16="http://schemas.microsoft.com/office/drawing/2014/main" id="{F10886A1-6283-49C2-8797-C2CC138E1CF0}"/>
            </a:ext>
          </a:extLst>
        </xdr:cNvPr>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20574</xdr:rowOff>
    </xdr:to>
    <xdr:cxnSp macro="">
      <xdr:nvCxnSpPr>
        <xdr:cNvPr id="463" name="直線コネクタ 462">
          <a:extLst>
            <a:ext uri="{FF2B5EF4-FFF2-40B4-BE49-F238E27FC236}">
              <a16:creationId xmlns:a16="http://schemas.microsoft.com/office/drawing/2014/main" id="{74EC6AF6-6C77-474E-B79E-299E4DF1B716}"/>
            </a:ext>
          </a:extLst>
        </xdr:cNvPr>
        <xdr:cNvCxnSpPr/>
      </xdr:nvCxnSpPr>
      <xdr:spPr>
        <a:xfrm flipV="1">
          <a:off x="21323300" y="106481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141224</xdr:rowOff>
    </xdr:from>
    <xdr:to>
      <xdr:col>107</xdr:col>
      <xdr:colOff>101600</xdr:colOff>
      <xdr:row>62</xdr:row>
      <xdr:rowOff>71374</xdr:rowOff>
    </xdr:to>
    <xdr:sp macro="" textlink="">
      <xdr:nvSpPr>
        <xdr:cNvPr id="464" name="楕円 463">
          <a:extLst>
            <a:ext uri="{FF2B5EF4-FFF2-40B4-BE49-F238E27FC236}">
              <a16:creationId xmlns:a16="http://schemas.microsoft.com/office/drawing/2014/main" id="{45A585B8-D971-4706-8DC9-3317EDF83EFE}"/>
            </a:ext>
          </a:extLst>
        </xdr:cNvPr>
        <xdr:cNvSpPr/>
      </xdr:nvSpPr>
      <xdr:spPr>
        <a:xfrm>
          <a:off x="20383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20574</xdr:rowOff>
    </xdr:from>
    <xdr:to>
      <xdr:col>111</xdr:col>
      <xdr:colOff>177800</xdr:colOff>
      <xdr:row>62</xdr:row>
      <xdr:rowOff>20574</xdr:rowOff>
    </xdr:to>
    <xdr:cxnSp macro="">
      <xdr:nvCxnSpPr>
        <xdr:cNvPr id="465" name="直線コネクタ 464">
          <a:extLst>
            <a:ext uri="{FF2B5EF4-FFF2-40B4-BE49-F238E27FC236}">
              <a16:creationId xmlns:a16="http://schemas.microsoft.com/office/drawing/2014/main" id="{54B7E1DB-0D82-4D16-9339-F7BD11BCE3EC}"/>
            </a:ext>
          </a:extLst>
        </xdr:cNvPr>
        <xdr:cNvCxnSpPr/>
      </xdr:nvCxnSpPr>
      <xdr:spPr>
        <a:xfrm>
          <a:off x="20434300" y="1065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66" name="n_1aveValue【保健センター・保健所】&#10;一人当たり面積">
          <a:extLst>
            <a:ext uri="{FF2B5EF4-FFF2-40B4-BE49-F238E27FC236}">
              <a16:creationId xmlns:a16="http://schemas.microsoft.com/office/drawing/2014/main" id="{BC2FDCD3-1ADA-40A3-BFEF-E0D6A35010FA}"/>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467" name="n_2aveValue【保健センター・保健所】&#10;一人当たり面積">
          <a:extLst>
            <a:ext uri="{FF2B5EF4-FFF2-40B4-BE49-F238E27FC236}">
              <a16:creationId xmlns:a16="http://schemas.microsoft.com/office/drawing/2014/main" id="{893C0B0B-EA38-4A7B-BC05-09B492129667}"/>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468" name="n_3aveValue【保健センター・保健所】&#10;一人当たり面積">
          <a:extLst>
            <a:ext uri="{FF2B5EF4-FFF2-40B4-BE49-F238E27FC236}">
              <a16:creationId xmlns:a16="http://schemas.microsoft.com/office/drawing/2014/main" id="{D5732C46-92C3-4326-9156-12A6C20921F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469" name="n_4aveValue【保健センター・保健所】&#10;一人当たり面積">
          <a:extLst>
            <a:ext uri="{FF2B5EF4-FFF2-40B4-BE49-F238E27FC236}">
              <a16:creationId xmlns:a16="http://schemas.microsoft.com/office/drawing/2014/main" id="{977CAA05-361E-4B41-8229-2E29E1461108}"/>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62501</xdr:rowOff>
    </xdr:from>
    <xdr:ext cx="469744" cy="259045"/>
    <xdr:sp macro="" textlink="">
      <xdr:nvSpPr>
        <xdr:cNvPr id="470" name="n_1mainValue【保健センター・保健所】&#10;一人当たり面積">
          <a:extLst>
            <a:ext uri="{FF2B5EF4-FFF2-40B4-BE49-F238E27FC236}">
              <a16:creationId xmlns:a16="http://schemas.microsoft.com/office/drawing/2014/main" id="{E973F53F-2AAA-4E1E-91FE-071C3328E27D}"/>
            </a:ext>
          </a:extLst>
        </xdr:cNvPr>
        <xdr:cNvSpPr txBox="1"/>
      </xdr:nvSpPr>
      <xdr:spPr>
        <a:xfrm>
          <a:off x="210757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62501</xdr:rowOff>
    </xdr:from>
    <xdr:ext cx="469744" cy="259045"/>
    <xdr:sp macro="" textlink="">
      <xdr:nvSpPr>
        <xdr:cNvPr id="471" name="n_2mainValue【保健センター・保健所】&#10;一人当たり面積">
          <a:extLst>
            <a:ext uri="{FF2B5EF4-FFF2-40B4-BE49-F238E27FC236}">
              <a16:creationId xmlns:a16="http://schemas.microsoft.com/office/drawing/2014/main" id="{2014D3FF-2108-4A30-9965-32BBDAC623A7}"/>
            </a:ext>
          </a:extLst>
        </xdr:cNvPr>
        <xdr:cNvSpPr txBox="1"/>
      </xdr:nvSpPr>
      <xdr:spPr>
        <a:xfrm>
          <a:off x="20199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a:extLst>
            <a:ext uri="{FF2B5EF4-FFF2-40B4-BE49-F238E27FC236}">
              <a16:creationId xmlns:a16="http://schemas.microsoft.com/office/drawing/2014/main" id="{89139B44-D5F4-4767-9E4A-6BFF6217AB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a:extLst>
            <a:ext uri="{FF2B5EF4-FFF2-40B4-BE49-F238E27FC236}">
              <a16:creationId xmlns:a16="http://schemas.microsoft.com/office/drawing/2014/main" id="{3AC61E76-E43D-4A5F-9ABB-4E391FA87F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a:extLst>
            <a:ext uri="{FF2B5EF4-FFF2-40B4-BE49-F238E27FC236}">
              <a16:creationId xmlns:a16="http://schemas.microsoft.com/office/drawing/2014/main" id="{AFB3B162-8720-4AA1-BEDE-ED08416E5D2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a:extLst>
            <a:ext uri="{FF2B5EF4-FFF2-40B4-BE49-F238E27FC236}">
              <a16:creationId xmlns:a16="http://schemas.microsoft.com/office/drawing/2014/main" id="{5A293053-2887-40DC-8BDD-CB2DC8E01B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a:extLst>
            <a:ext uri="{FF2B5EF4-FFF2-40B4-BE49-F238E27FC236}">
              <a16:creationId xmlns:a16="http://schemas.microsoft.com/office/drawing/2014/main" id="{FCBE029B-B835-43F6-9441-AD436669D0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a:extLst>
            <a:ext uri="{FF2B5EF4-FFF2-40B4-BE49-F238E27FC236}">
              <a16:creationId xmlns:a16="http://schemas.microsoft.com/office/drawing/2014/main" id="{C0F79159-FD16-4681-ADA4-67DA421F27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a:extLst>
            <a:ext uri="{FF2B5EF4-FFF2-40B4-BE49-F238E27FC236}">
              <a16:creationId xmlns:a16="http://schemas.microsoft.com/office/drawing/2014/main" id="{C12A9627-5270-485D-850F-9CA97CB90A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a:extLst>
            <a:ext uri="{FF2B5EF4-FFF2-40B4-BE49-F238E27FC236}">
              <a16:creationId xmlns:a16="http://schemas.microsoft.com/office/drawing/2014/main" id="{6AF01B07-8A10-4F1E-84CF-8698646E98B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0" name="テキスト ボックス 479">
          <a:extLst>
            <a:ext uri="{FF2B5EF4-FFF2-40B4-BE49-F238E27FC236}">
              <a16:creationId xmlns:a16="http://schemas.microsoft.com/office/drawing/2014/main" id="{73484573-EA06-4AD3-BB64-6C407FB64A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1" name="直線コネクタ 480">
          <a:extLst>
            <a:ext uri="{FF2B5EF4-FFF2-40B4-BE49-F238E27FC236}">
              <a16:creationId xmlns:a16="http://schemas.microsoft.com/office/drawing/2014/main" id="{FDC532AE-7C51-479B-AC3C-AD3665F642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2" name="テキスト ボックス 481">
          <a:extLst>
            <a:ext uri="{FF2B5EF4-FFF2-40B4-BE49-F238E27FC236}">
              <a16:creationId xmlns:a16="http://schemas.microsoft.com/office/drawing/2014/main" id="{875A487F-3C80-4845-9389-5BB1C7AB79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3" name="直線コネクタ 482">
          <a:extLst>
            <a:ext uri="{FF2B5EF4-FFF2-40B4-BE49-F238E27FC236}">
              <a16:creationId xmlns:a16="http://schemas.microsoft.com/office/drawing/2014/main" id="{74670B3F-B82D-4D08-B5D9-AA61F7214AF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4" name="テキスト ボックス 483">
          <a:extLst>
            <a:ext uri="{FF2B5EF4-FFF2-40B4-BE49-F238E27FC236}">
              <a16:creationId xmlns:a16="http://schemas.microsoft.com/office/drawing/2014/main" id="{1765D269-04EB-4B21-8E7A-034743BCD67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5" name="直線コネクタ 484">
          <a:extLst>
            <a:ext uri="{FF2B5EF4-FFF2-40B4-BE49-F238E27FC236}">
              <a16:creationId xmlns:a16="http://schemas.microsoft.com/office/drawing/2014/main" id="{01131DD8-6EE0-4941-9C71-2E4CA99F29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6" name="テキスト ボックス 485">
          <a:extLst>
            <a:ext uri="{FF2B5EF4-FFF2-40B4-BE49-F238E27FC236}">
              <a16:creationId xmlns:a16="http://schemas.microsoft.com/office/drawing/2014/main" id="{3A2A6DDA-A6AE-41E1-AEF1-0FE75F9211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7" name="直線コネクタ 486">
          <a:extLst>
            <a:ext uri="{FF2B5EF4-FFF2-40B4-BE49-F238E27FC236}">
              <a16:creationId xmlns:a16="http://schemas.microsoft.com/office/drawing/2014/main" id="{0C9E02B9-5BD9-4DF4-8B41-46FE51056E7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8" name="テキスト ボックス 487">
          <a:extLst>
            <a:ext uri="{FF2B5EF4-FFF2-40B4-BE49-F238E27FC236}">
              <a16:creationId xmlns:a16="http://schemas.microsoft.com/office/drawing/2014/main" id="{599809F9-C353-4E12-95EC-5E91CF7F976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9" name="直線コネクタ 488">
          <a:extLst>
            <a:ext uri="{FF2B5EF4-FFF2-40B4-BE49-F238E27FC236}">
              <a16:creationId xmlns:a16="http://schemas.microsoft.com/office/drawing/2014/main" id="{51EA2941-05B7-4234-8C55-4F98C11D0C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0" name="テキスト ボックス 489">
          <a:extLst>
            <a:ext uri="{FF2B5EF4-FFF2-40B4-BE49-F238E27FC236}">
              <a16:creationId xmlns:a16="http://schemas.microsoft.com/office/drawing/2014/main" id="{90DFB274-8412-4471-8979-B036E554D3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1" name="直線コネクタ 490">
          <a:extLst>
            <a:ext uri="{FF2B5EF4-FFF2-40B4-BE49-F238E27FC236}">
              <a16:creationId xmlns:a16="http://schemas.microsoft.com/office/drawing/2014/main" id="{B7FD7A54-8F9D-421A-BA4B-3BAD3DD316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2" name="テキスト ボックス 491">
          <a:extLst>
            <a:ext uri="{FF2B5EF4-FFF2-40B4-BE49-F238E27FC236}">
              <a16:creationId xmlns:a16="http://schemas.microsoft.com/office/drawing/2014/main" id="{B4FC339F-1162-4D0F-A078-1FB24D8B03C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3" name="直線コネクタ 492">
          <a:extLst>
            <a:ext uri="{FF2B5EF4-FFF2-40B4-BE49-F238E27FC236}">
              <a16:creationId xmlns:a16="http://schemas.microsoft.com/office/drawing/2014/main" id="{48976898-15F8-4E91-937B-B0D80B1298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4" name="テキスト ボックス 493">
          <a:extLst>
            <a:ext uri="{FF2B5EF4-FFF2-40B4-BE49-F238E27FC236}">
              <a16:creationId xmlns:a16="http://schemas.microsoft.com/office/drawing/2014/main" id="{95B582A1-7E9B-4689-A0DC-6288EFFD128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AA8F70F1-046D-4F93-B748-2701FCCBEC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消防施設】&#10;有形固定資産減価償却率グラフ枠">
          <a:extLst>
            <a:ext uri="{FF2B5EF4-FFF2-40B4-BE49-F238E27FC236}">
              <a16:creationId xmlns:a16="http://schemas.microsoft.com/office/drawing/2014/main" id="{36B47936-024C-48A7-AE3F-8FD8A2E952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97" name="直線コネクタ 496">
          <a:extLst>
            <a:ext uri="{FF2B5EF4-FFF2-40B4-BE49-F238E27FC236}">
              <a16:creationId xmlns:a16="http://schemas.microsoft.com/office/drawing/2014/main" id="{0722B010-AF4B-47F5-A5C4-836C2833F48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98" name="【消防施設】&#10;有形固定資産減価償却率最小値テキスト">
          <a:extLst>
            <a:ext uri="{FF2B5EF4-FFF2-40B4-BE49-F238E27FC236}">
              <a16:creationId xmlns:a16="http://schemas.microsoft.com/office/drawing/2014/main" id="{80DD3240-133D-44D5-909F-AEF0E14351F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99" name="直線コネクタ 498">
          <a:extLst>
            <a:ext uri="{FF2B5EF4-FFF2-40B4-BE49-F238E27FC236}">
              <a16:creationId xmlns:a16="http://schemas.microsoft.com/office/drawing/2014/main" id="{C6A6DBC1-2957-47FE-9D2D-A490992FFD1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00" name="【消防施設】&#10;有形固定資産減価償却率最大値テキスト">
          <a:extLst>
            <a:ext uri="{FF2B5EF4-FFF2-40B4-BE49-F238E27FC236}">
              <a16:creationId xmlns:a16="http://schemas.microsoft.com/office/drawing/2014/main" id="{82487DE2-C696-4070-A00A-20C87C71C08B}"/>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01" name="直線コネクタ 500">
          <a:extLst>
            <a:ext uri="{FF2B5EF4-FFF2-40B4-BE49-F238E27FC236}">
              <a16:creationId xmlns:a16="http://schemas.microsoft.com/office/drawing/2014/main" id="{FC0252C2-790D-4506-84E9-41FC3EF3656E}"/>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502" name="【消防施設】&#10;有形固定資産減価償却率平均値テキスト">
          <a:extLst>
            <a:ext uri="{FF2B5EF4-FFF2-40B4-BE49-F238E27FC236}">
              <a16:creationId xmlns:a16="http://schemas.microsoft.com/office/drawing/2014/main" id="{FEF52175-0F52-43A1-82AA-878DEAA698F1}"/>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03" name="フローチャート: 判断 502">
          <a:extLst>
            <a:ext uri="{FF2B5EF4-FFF2-40B4-BE49-F238E27FC236}">
              <a16:creationId xmlns:a16="http://schemas.microsoft.com/office/drawing/2014/main" id="{F3C0BFA5-A11C-4E5A-B80F-060496D697D4}"/>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04" name="フローチャート: 判断 503">
          <a:extLst>
            <a:ext uri="{FF2B5EF4-FFF2-40B4-BE49-F238E27FC236}">
              <a16:creationId xmlns:a16="http://schemas.microsoft.com/office/drawing/2014/main" id="{D1911C47-F8C9-4010-A2B1-D303E1D138E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05" name="フローチャート: 判断 504">
          <a:extLst>
            <a:ext uri="{FF2B5EF4-FFF2-40B4-BE49-F238E27FC236}">
              <a16:creationId xmlns:a16="http://schemas.microsoft.com/office/drawing/2014/main" id="{A6002DAD-1693-4A91-9871-5E4B9D2279F2}"/>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06" name="フローチャート: 判断 505">
          <a:extLst>
            <a:ext uri="{FF2B5EF4-FFF2-40B4-BE49-F238E27FC236}">
              <a16:creationId xmlns:a16="http://schemas.microsoft.com/office/drawing/2014/main" id="{048567C2-04F8-4FC9-BB26-2E6682D282F2}"/>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07" name="フローチャート: 判断 506">
          <a:extLst>
            <a:ext uri="{FF2B5EF4-FFF2-40B4-BE49-F238E27FC236}">
              <a16:creationId xmlns:a16="http://schemas.microsoft.com/office/drawing/2014/main" id="{99968C26-16F0-4224-BEED-FADD1BB40706}"/>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4931DCBD-1815-4AD9-A86C-24ECCA4F94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B6BAE01F-72A7-434A-BBE0-20682FCFC6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77F34D17-4B58-401B-84CC-C9B6DD8C52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82CA7AF6-5B08-4B5B-97A5-9587C71103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E072B80E-F2EB-4A09-8CE2-E80E9B4CC7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513" name="楕円 512">
          <a:extLst>
            <a:ext uri="{FF2B5EF4-FFF2-40B4-BE49-F238E27FC236}">
              <a16:creationId xmlns:a16="http://schemas.microsoft.com/office/drawing/2014/main" id="{E3082EF5-2CD4-4006-8BE9-7D57554D5250}"/>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514" name="【消防施設】&#10;有形固定資産減価償却率該当値テキスト">
          <a:extLst>
            <a:ext uri="{FF2B5EF4-FFF2-40B4-BE49-F238E27FC236}">
              <a16:creationId xmlns:a16="http://schemas.microsoft.com/office/drawing/2014/main" id="{58FE6E4A-B2C9-4DC2-9C89-0EFC78901978}"/>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5262</xdr:rowOff>
    </xdr:from>
    <xdr:to>
      <xdr:col>81</xdr:col>
      <xdr:colOff>101600</xdr:colOff>
      <xdr:row>84</xdr:row>
      <xdr:rowOff>106862</xdr:rowOff>
    </xdr:to>
    <xdr:sp macro="" textlink="">
      <xdr:nvSpPr>
        <xdr:cNvPr id="515" name="楕円 514">
          <a:extLst>
            <a:ext uri="{FF2B5EF4-FFF2-40B4-BE49-F238E27FC236}">
              <a16:creationId xmlns:a16="http://schemas.microsoft.com/office/drawing/2014/main" id="{0B1AD9A8-7B26-492D-8A19-E3F62E369A00}"/>
            </a:ext>
          </a:extLst>
        </xdr:cNvPr>
        <xdr:cNvSpPr/>
      </xdr:nvSpPr>
      <xdr:spPr>
        <a:xfrm>
          <a:off x="15430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56062</xdr:rowOff>
    </xdr:from>
    <xdr:to>
      <xdr:col>85</xdr:col>
      <xdr:colOff>127000</xdr:colOff>
      <xdr:row>84</xdr:row>
      <xdr:rowOff>96882</xdr:rowOff>
    </xdr:to>
    <xdr:cxnSp macro="">
      <xdr:nvCxnSpPr>
        <xdr:cNvPr id="516" name="直線コネクタ 515">
          <a:extLst>
            <a:ext uri="{FF2B5EF4-FFF2-40B4-BE49-F238E27FC236}">
              <a16:creationId xmlns:a16="http://schemas.microsoft.com/office/drawing/2014/main" id="{D9E7C914-6974-4F22-97B4-1FBED8E37F72}"/>
            </a:ext>
          </a:extLst>
        </xdr:cNvPr>
        <xdr:cNvCxnSpPr/>
      </xdr:nvCxnSpPr>
      <xdr:spPr>
        <a:xfrm>
          <a:off x="15481300" y="14457862"/>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517" name="楕円 516">
          <a:extLst>
            <a:ext uri="{FF2B5EF4-FFF2-40B4-BE49-F238E27FC236}">
              <a16:creationId xmlns:a16="http://schemas.microsoft.com/office/drawing/2014/main" id="{D6216579-7F8B-4BCF-89BC-B8CE4F005593}"/>
            </a:ext>
          </a:extLst>
        </xdr:cNvPr>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56062</xdr:rowOff>
    </xdr:to>
    <xdr:cxnSp macro="">
      <xdr:nvCxnSpPr>
        <xdr:cNvPr id="518" name="直線コネクタ 517">
          <a:extLst>
            <a:ext uri="{FF2B5EF4-FFF2-40B4-BE49-F238E27FC236}">
              <a16:creationId xmlns:a16="http://schemas.microsoft.com/office/drawing/2014/main" id="{D5FBBF8B-27D1-42AC-B303-EF72FA7981E4}"/>
            </a:ext>
          </a:extLst>
        </xdr:cNvPr>
        <xdr:cNvCxnSpPr/>
      </xdr:nvCxnSpPr>
      <xdr:spPr>
        <a:xfrm>
          <a:off x="14592300" y="1441703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19" name="n_1aveValue【消防施設】&#10;有形固定資産減価償却率">
          <a:extLst>
            <a:ext uri="{FF2B5EF4-FFF2-40B4-BE49-F238E27FC236}">
              <a16:creationId xmlns:a16="http://schemas.microsoft.com/office/drawing/2014/main" id="{E3521E47-847F-48FB-BF3B-313D33CB7753}"/>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520" name="n_2aveValue【消防施設】&#10;有形固定資産減価償却率">
          <a:extLst>
            <a:ext uri="{FF2B5EF4-FFF2-40B4-BE49-F238E27FC236}">
              <a16:creationId xmlns:a16="http://schemas.microsoft.com/office/drawing/2014/main" id="{13A8A959-CC8A-47A1-BC29-EBADB2D0518F}"/>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521" name="n_3aveValue【消防施設】&#10;有形固定資産減価償却率">
          <a:extLst>
            <a:ext uri="{FF2B5EF4-FFF2-40B4-BE49-F238E27FC236}">
              <a16:creationId xmlns:a16="http://schemas.microsoft.com/office/drawing/2014/main" id="{E4A53A0E-BD12-4B3E-869B-95393EC9C651}"/>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522" name="n_4aveValue【消防施設】&#10;有形固定資産減価償却率">
          <a:extLst>
            <a:ext uri="{FF2B5EF4-FFF2-40B4-BE49-F238E27FC236}">
              <a16:creationId xmlns:a16="http://schemas.microsoft.com/office/drawing/2014/main" id="{071F1766-3348-4633-B46A-3CE7B78BB87A}"/>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97989</xdr:rowOff>
    </xdr:from>
    <xdr:ext cx="405111" cy="259045"/>
    <xdr:sp macro="" textlink="">
      <xdr:nvSpPr>
        <xdr:cNvPr id="523" name="n_1mainValue【消防施設】&#10;有形固定資産減価償却率">
          <a:extLst>
            <a:ext uri="{FF2B5EF4-FFF2-40B4-BE49-F238E27FC236}">
              <a16:creationId xmlns:a16="http://schemas.microsoft.com/office/drawing/2014/main" id="{E5D720A5-A460-45D8-AA35-76CD388AE3D8}"/>
            </a:ext>
          </a:extLst>
        </xdr:cNvPr>
        <xdr:cNvSpPr txBox="1"/>
      </xdr:nvSpPr>
      <xdr:spPr>
        <a:xfrm>
          <a:off x="152660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524" name="n_2mainValue【消防施設】&#10;有形固定資産減価償却率">
          <a:extLst>
            <a:ext uri="{FF2B5EF4-FFF2-40B4-BE49-F238E27FC236}">
              <a16:creationId xmlns:a16="http://schemas.microsoft.com/office/drawing/2014/main" id="{517F267F-86AA-4113-802B-9048401F861A}"/>
            </a:ext>
          </a:extLst>
        </xdr:cNvPr>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C20B47EA-F136-420B-8B23-85A448DCA8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525A90CE-3A5C-42E9-9EA3-A8F12B0293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6827872D-845C-4E88-BA78-618706D03B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88204A81-CAB3-4F92-B60C-6C65BE833D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DB6E23F8-3633-4969-85D9-90355A55ED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1D10F875-4078-4703-A610-0949F1919F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A19D88C1-52CB-47F7-B287-C931F8FF8B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0FA6C4AF-FE57-4276-808D-3FFF74FD3B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a:extLst>
            <a:ext uri="{FF2B5EF4-FFF2-40B4-BE49-F238E27FC236}">
              <a16:creationId xmlns:a16="http://schemas.microsoft.com/office/drawing/2014/main" id="{C9FB05D3-E907-4781-9540-8D4FCE1265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a:extLst>
            <a:ext uri="{FF2B5EF4-FFF2-40B4-BE49-F238E27FC236}">
              <a16:creationId xmlns:a16="http://schemas.microsoft.com/office/drawing/2014/main" id="{24B4BD36-4573-4260-A60B-AEB13E7ED97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5" name="直線コネクタ 534">
          <a:extLst>
            <a:ext uri="{FF2B5EF4-FFF2-40B4-BE49-F238E27FC236}">
              <a16:creationId xmlns:a16="http://schemas.microsoft.com/office/drawing/2014/main" id="{154F9E6B-4096-498C-AC73-9710BE43EB4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4EAA1DA2-462A-40E7-9B6F-12CD4FF40A9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7" name="直線コネクタ 536">
          <a:extLst>
            <a:ext uri="{FF2B5EF4-FFF2-40B4-BE49-F238E27FC236}">
              <a16:creationId xmlns:a16="http://schemas.microsoft.com/office/drawing/2014/main" id="{3491A1B0-5A2A-421E-9375-414505ACE57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38" name="テキスト ボックス 537">
          <a:extLst>
            <a:ext uri="{FF2B5EF4-FFF2-40B4-BE49-F238E27FC236}">
              <a16:creationId xmlns:a16="http://schemas.microsoft.com/office/drawing/2014/main" id="{9CE91A3A-23A7-4DC6-9DF6-64089D95D45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39" name="直線コネクタ 538">
          <a:extLst>
            <a:ext uri="{FF2B5EF4-FFF2-40B4-BE49-F238E27FC236}">
              <a16:creationId xmlns:a16="http://schemas.microsoft.com/office/drawing/2014/main" id="{6EE4AD1B-4D47-483B-A3F2-E948A590F49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0" name="テキスト ボックス 539">
          <a:extLst>
            <a:ext uri="{FF2B5EF4-FFF2-40B4-BE49-F238E27FC236}">
              <a16:creationId xmlns:a16="http://schemas.microsoft.com/office/drawing/2014/main" id="{6DFB3A1B-EA69-468C-A2D4-B1F4A66688A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1" name="直線コネクタ 540">
          <a:extLst>
            <a:ext uri="{FF2B5EF4-FFF2-40B4-BE49-F238E27FC236}">
              <a16:creationId xmlns:a16="http://schemas.microsoft.com/office/drawing/2014/main" id="{42927A76-5D29-4B7C-9C48-A052BC51E08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2" name="テキスト ボックス 541">
          <a:extLst>
            <a:ext uri="{FF2B5EF4-FFF2-40B4-BE49-F238E27FC236}">
              <a16:creationId xmlns:a16="http://schemas.microsoft.com/office/drawing/2014/main" id="{F7628016-6FA2-4ACC-8B59-54B8C73FF8E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3" name="直線コネクタ 542">
          <a:extLst>
            <a:ext uri="{FF2B5EF4-FFF2-40B4-BE49-F238E27FC236}">
              <a16:creationId xmlns:a16="http://schemas.microsoft.com/office/drawing/2014/main" id="{0AF52E42-CB46-46E6-A9EC-E4174B8252B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4" name="テキスト ボックス 543">
          <a:extLst>
            <a:ext uri="{FF2B5EF4-FFF2-40B4-BE49-F238E27FC236}">
              <a16:creationId xmlns:a16="http://schemas.microsoft.com/office/drawing/2014/main" id="{9395ABCE-0B4E-430E-9209-5B003B2D23D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5" name="直線コネクタ 544">
          <a:extLst>
            <a:ext uri="{FF2B5EF4-FFF2-40B4-BE49-F238E27FC236}">
              <a16:creationId xmlns:a16="http://schemas.microsoft.com/office/drawing/2014/main" id="{72CFFEB8-DFDA-4098-99E0-E193D6F86F5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6" name="テキスト ボックス 545">
          <a:extLst>
            <a:ext uri="{FF2B5EF4-FFF2-40B4-BE49-F238E27FC236}">
              <a16:creationId xmlns:a16="http://schemas.microsoft.com/office/drawing/2014/main" id="{5B65B4DF-E0A0-4063-9B7C-63BC7AB3181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a:extLst>
            <a:ext uri="{FF2B5EF4-FFF2-40B4-BE49-F238E27FC236}">
              <a16:creationId xmlns:a16="http://schemas.microsoft.com/office/drawing/2014/main" id="{FA8A0271-288A-4BE4-B7D9-A2CC7E1DA3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8955E30A-4406-4791-B928-BE47740E34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a:extLst>
            <a:ext uri="{FF2B5EF4-FFF2-40B4-BE49-F238E27FC236}">
              <a16:creationId xmlns:a16="http://schemas.microsoft.com/office/drawing/2014/main" id="{A131155D-A373-42E8-BDB3-3A463E79AF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50" name="直線コネクタ 549">
          <a:extLst>
            <a:ext uri="{FF2B5EF4-FFF2-40B4-BE49-F238E27FC236}">
              <a16:creationId xmlns:a16="http://schemas.microsoft.com/office/drawing/2014/main" id="{CC47AA39-6517-4196-832C-939B0B99ABDB}"/>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51" name="【消防施設】&#10;一人当たり面積最小値テキスト">
          <a:extLst>
            <a:ext uri="{FF2B5EF4-FFF2-40B4-BE49-F238E27FC236}">
              <a16:creationId xmlns:a16="http://schemas.microsoft.com/office/drawing/2014/main" id="{C88C4B9A-D1C4-412C-9637-94893188EB0C}"/>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52" name="直線コネクタ 551">
          <a:extLst>
            <a:ext uri="{FF2B5EF4-FFF2-40B4-BE49-F238E27FC236}">
              <a16:creationId xmlns:a16="http://schemas.microsoft.com/office/drawing/2014/main" id="{A6E17045-6410-40DE-AEEB-618AE704D942}"/>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53" name="【消防施設】&#10;一人当たり面積最大値テキスト">
          <a:extLst>
            <a:ext uri="{FF2B5EF4-FFF2-40B4-BE49-F238E27FC236}">
              <a16:creationId xmlns:a16="http://schemas.microsoft.com/office/drawing/2014/main" id="{41F44EE2-B4CB-4051-8B4E-3E080D3150EF}"/>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54" name="直線コネクタ 553">
          <a:extLst>
            <a:ext uri="{FF2B5EF4-FFF2-40B4-BE49-F238E27FC236}">
              <a16:creationId xmlns:a16="http://schemas.microsoft.com/office/drawing/2014/main" id="{B0F47307-443D-4C4A-865D-F6379C60CB03}"/>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55" name="【消防施設】&#10;一人当たり面積平均値テキスト">
          <a:extLst>
            <a:ext uri="{FF2B5EF4-FFF2-40B4-BE49-F238E27FC236}">
              <a16:creationId xmlns:a16="http://schemas.microsoft.com/office/drawing/2014/main" id="{FB66ACB8-B2A3-4FB3-866B-D8457138171C}"/>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56" name="フローチャート: 判断 555">
          <a:extLst>
            <a:ext uri="{FF2B5EF4-FFF2-40B4-BE49-F238E27FC236}">
              <a16:creationId xmlns:a16="http://schemas.microsoft.com/office/drawing/2014/main" id="{A13D4A66-A007-49AE-8B5A-474E9835885F}"/>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57" name="フローチャート: 判断 556">
          <a:extLst>
            <a:ext uri="{FF2B5EF4-FFF2-40B4-BE49-F238E27FC236}">
              <a16:creationId xmlns:a16="http://schemas.microsoft.com/office/drawing/2014/main" id="{4C59DBE3-998D-4979-8EF9-15AB45E94ECF}"/>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58" name="フローチャート: 判断 557">
          <a:extLst>
            <a:ext uri="{FF2B5EF4-FFF2-40B4-BE49-F238E27FC236}">
              <a16:creationId xmlns:a16="http://schemas.microsoft.com/office/drawing/2014/main" id="{40608812-9FF5-45D8-BCA1-6A61507E35A9}"/>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59" name="フローチャート: 判断 558">
          <a:extLst>
            <a:ext uri="{FF2B5EF4-FFF2-40B4-BE49-F238E27FC236}">
              <a16:creationId xmlns:a16="http://schemas.microsoft.com/office/drawing/2014/main" id="{1B377DF2-D9C6-45C0-A20A-F0A83676508C}"/>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60" name="フローチャート: 判断 559">
          <a:extLst>
            <a:ext uri="{FF2B5EF4-FFF2-40B4-BE49-F238E27FC236}">
              <a16:creationId xmlns:a16="http://schemas.microsoft.com/office/drawing/2014/main" id="{DFF1C4E1-84FC-49D4-9032-F931D5D504B4}"/>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34801024-29F8-45B3-8047-687FAEC6B5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5D1D4E4-4FBB-4468-90B5-BC921DF8D3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481AF70-FF68-4CF4-B758-47D5D2F5DD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E9C6BE2-354F-4C54-87CB-B699ECDC7E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7B6212A-52A1-44CE-AD01-74E95218C7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150042</xdr:rowOff>
    </xdr:from>
    <xdr:to>
      <xdr:col>116</xdr:col>
      <xdr:colOff>114300</xdr:colOff>
      <xdr:row>86</xdr:row>
      <xdr:rowOff>80192</xdr:rowOff>
    </xdr:to>
    <xdr:sp macro="" textlink="">
      <xdr:nvSpPr>
        <xdr:cNvPr id="566" name="楕円 565">
          <a:extLst>
            <a:ext uri="{FF2B5EF4-FFF2-40B4-BE49-F238E27FC236}">
              <a16:creationId xmlns:a16="http://schemas.microsoft.com/office/drawing/2014/main" id="{FAFA3CCE-CE87-4827-B5AC-9B35722AF48A}"/>
            </a:ext>
          </a:extLst>
        </xdr:cNvPr>
        <xdr:cNvSpPr/>
      </xdr:nvSpPr>
      <xdr:spPr>
        <a:xfrm>
          <a:off x="22110700" y="147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64969</xdr:rowOff>
    </xdr:from>
    <xdr:ext cx="469744" cy="259045"/>
    <xdr:sp macro="" textlink="">
      <xdr:nvSpPr>
        <xdr:cNvPr id="567" name="【消防施設】&#10;一人当たり面積該当値テキスト">
          <a:extLst>
            <a:ext uri="{FF2B5EF4-FFF2-40B4-BE49-F238E27FC236}">
              <a16:creationId xmlns:a16="http://schemas.microsoft.com/office/drawing/2014/main" id="{E2C62ADF-41DB-4970-A61D-0C5128C4E1C8}"/>
            </a:ext>
          </a:extLst>
        </xdr:cNvPr>
        <xdr:cNvSpPr txBox="1"/>
      </xdr:nvSpPr>
      <xdr:spPr>
        <a:xfrm>
          <a:off x="22199600" y="1463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568" name="楕円 567">
          <a:extLst>
            <a:ext uri="{FF2B5EF4-FFF2-40B4-BE49-F238E27FC236}">
              <a16:creationId xmlns:a16="http://schemas.microsoft.com/office/drawing/2014/main" id="{E8B76B92-BD33-4647-B3A6-B26B4D3156E0}"/>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29392</xdr:rowOff>
    </xdr:from>
    <xdr:to>
      <xdr:col>116</xdr:col>
      <xdr:colOff>63500</xdr:colOff>
      <xdr:row>86</xdr:row>
      <xdr:rowOff>30480</xdr:rowOff>
    </xdr:to>
    <xdr:cxnSp macro="">
      <xdr:nvCxnSpPr>
        <xdr:cNvPr id="569" name="直線コネクタ 568">
          <a:extLst>
            <a:ext uri="{FF2B5EF4-FFF2-40B4-BE49-F238E27FC236}">
              <a16:creationId xmlns:a16="http://schemas.microsoft.com/office/drawing/2014/main" id="{8ABC2EEF-47D8-42F7-8839-CFA87080DF40}"/>
            </a:ext>
          </a:extLst>
        </xdr:cNvPr>
        <xdr:cNvCxnSpPr/>
      </xdr:nvCxnSpPr>
      <xdr:spPr>
        <a:xfrm flipV="1">
          <a:off x="21323300" y="1477409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570" name="楕円 569">
          <a:extLst>
            <a:ext uri="{FF2B5EF4-FFF2-40B4-BE49-F238E27FC236}">
              <a16:creationId xmlns:a16="http://schemas.microsoft.com/office/drawing/2014/main" id="{71A157AE-38D6-48AA-9A2A-7A428A22480E}"/>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571" name="直線コネクタ 570">
          <a:extLst>
            <a:ext uri="{FF2B5EF4-FFF2-40B4-BE49-F238E27FC236}">
              <a16:creationId xmlns:a16="http://schemas.microsoft.com/office/drawing/2014/main" id="{C36A819E-5D06-4BF8-9865-E1B633CF1CA6}"/>
            </a:ext>
          </a:extLst>
        </xdr:cNvPr>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72" name="n_1aveValue【消防施設】&#10;一人当たり面積">
          <a:extLst>
            <a:ext uri="{FF2B5EF4-FFF2-40B4-BE49-F238E27FC236}">
              <a16:creationId xmlns:a16="http://schemas.microsoft.com/office/drawing/2014/main" id="{9F904B73-BC7A-4615-8379-CF0F74E2D3D6}"/>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73" name="n_2aveValue【消防施設】&#10;一人当たり面積">
          <a:extLst>
            <a:ext uri="{FF2B5EF4-FFF2-40B4-BE49-F238E27FC236}">
              <a16:creationId xmlns:a16="http://schemas.microsoft.com/office/drawing/2014/main" id="{D8CA0B33-5974-46F5-906D-5037F47919D2}"/>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74" name="n_3aveValue【消防施設】&#10;一人当たり面積">
          <a:extLst>
            <a:ext uri="{FF2B5EF4-FFF2-40B4-BE49-F238E27FC236}">
              <a16:creationId xmlns:a16="http://schemas.microsoft.com/office/drawing/2014/main" id="{F2A48459-C15E-4BD4-86E4-CBFC07FEE939}"/>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75" name="n_4aveValue【消防施設】&#10;一人当たり面積">
          <a:extLst>
            <a:ext uri="{FF2B5EF4-FFF2-40B4-BE49-F238E27FC236}">
              <a16:creationId xmlns:a16="http://schemas.microsoft.com/office/drawing/2014/main" id="{9FE7C6BB-3C50-4AC6-AEAA-B6D3B72E5305}"/>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576" name="n_1mainValue【消防施設】&#10;一人当たり面積">
          <a:extLst>
            <a:ext uri="{FF2B5EF4-FFF2-40B4-BE49-F238E27FC236}">
              <a16:creationId xmlns:a16="http://schemas.microsoft.com/office/drawing/2014/main" id="{5A352EA4-40F0-48C7-BE34-94A28C4C300A}"/>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577" name="n_2mainValue【消防施設】&#10;一人当たり面積">
          <a:extLst>
            <a:ext uri="{FF2B5EF4-FFF2-40B4-BE49-F238E27FC236}">
              <a16:creationId xmlns:a16="http://schemas.microsoft.com/office/drawing/2014/main" id="{09384EB6-DDFC-46CC-8C2F-65E107ECC605}"/>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a:extLst>
            <a:ext uri="{FF2B5EF4-FFF2-40B4-BE49-F238E27FC236}">
              <a16:creationId xmlns:a16="http://schemas.microsoft.com/office/drawing/2014/main" id="{5B28519E-1921-416A-BA91-CDC2BA3FC4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a:extLst>
            <a:ext uri="{FF2B5EF4-FFF2-40B4-BE49-F238E27FC236}">
              <a16:creationId xmlns:a16="http://schemas.microsoft.com/office/drawing/2014/main" id="{B374960E-2910-46D2-A262-AEE1327826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a:extLst>
            <a:ext uri="{FF2B5EF4-FFF2-40B4-BE49-F238E27FC236}">
              <a16:creationId xmlns:a16="http://schemas.microsoft.com/office/drawing/2014/main" id="{BD158E4E-8884-4972-B463-D392A076A0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a:extLst>
            <a:ext uri="{FF2B5EF4-FFF2-40B4-BE49-F238E27FC236}">
              <a16:creationId xmlns:a16="http://schemas.microsoft.com/office/drawing/2014/main" id="{96AF5B9C-B71A-41D2-8F0D-05DE4ED451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a:extLst>
            <a:ext uri="{FF2B5EF4-FFF2-40B4-BE49-F238E27FC236}">
              <a16:creationId xmlns:a16="http://schemas.microsoft.com/office/drawing/2014/main" id="{2DFF3574-5BFB-4B68-84FF-9D4ACB917D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a:extLst>
            <a:ext uri="{FF2B5EF4-FFF2-40B4-BE49-F238E27FC236}">
              <a16:creationId xmlns:a16="http://schemas.microsoft.com/office/drawing/2014/main" id="{661B9CA5-3247-40EE-9B49-E0BDF64609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a:extLst>
            <a:ext uri="{FF2B5EF4-FFF2-40B4-BE49-F238E27FC236}">
              <a16:creationId xmlns:a16="http://schemas.microsoft.com/office/drawing/2014/main" id="{16A4EBFF-3FA4-403C-9FD3-184153F5D8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a:extLst>
            <a:ext uri="{FF2B5EF4-FFF2-40B4-BE49-F238E27FC236}">
              <a16:creationId xmlns:a16="http://schemas.microsoft.com/office/drawing/2014/main" id="{A33DF2BB-8FA6-4FE4-8408-F419F104C6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a:extLst>
            <a:ext uri="{FF2B5EF4-FFF2-40B4-BE49-F238E27FC236}">
              <a16:creationId xmlns:a16="http://schemas.microsoft.com/office/drawing/2014/main" id="{C7AD24CD-F9FD-49B5-843E-8256A37929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a:extLst>
            <a:ext uri="{FF2B5EF4-FFF2-40B4-BE49-F238E27FC236}">
              <a16:creationId xmlns:a16="http://schemas.microsoft.com/office/drawing/2014/main" id="{8CC207AD-1001-4A26-A936-D648CEE379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8" name="テキスト ボックス 587">
          <a:extLst>
            <a:ext uri="{FF2B5EF4-FFF2-40B4-BE49-F238E27FC236}">
              <a16:creationId xmlns:a16="http://schemas.microsoft.com/office/drawing/2014/main" id="{BE61B3B3-8177-44D2-BD2B-10C61CC2AD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a:extLst>
            <a:ext uri="{FF2B5EF4-FFF2-40B4-BE49-F238E27FC236}">
              <a16:creationId xmlns:a16="http://schemas.microsoft.com/office/drawing/2014/main" id="{FA4303A7-C2F6-4C92-B67F-44575C4513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0" name="テキスト ボックス 589">
          <a:extLst>
            <a:ext uri="{FF2B5EF4-FFF2-40B4-BE49-F238E27FC236}">
              <a16:creationId xmlns:a16="http://schemas.microsoft.com/office/drawing/2014/main" id="{75684D7B-43D2-40EF-86CC-CF7EB8B4A7D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a:extLst>
            <a:ext uri="{FF2B5EF4-FFF2-40B4-BE49-F238E27FC236}">
              <a16:creationId xmlns:a16="http://schemas.microsoft.com/office/drawing/2014/main" id="{CC319D75-A2F5-42E1-BEE3-5EF09D5B47E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a:extLst>
            <a:ext uri="{FF2B5EF4-FFF2-40B4-BE49-F238E27FC236}">
              <a16:creationId xmlns:a16="http://schemas.microsoft.com/office/drawing/2014/main" id="{01BE1752-71CB-4BD2-BCE0-AA54697C72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a:extLst>
            <a:ext uri="{FF2B5EF4-FFF2-40B4-BE49-F238E27FC236}">
              <a16:creationId xmlns:a16="http://schemas.microsoft.com/office/drawing/2014/main" id="{6FC68D63-A4DB-4EFE-8941-B7B5F04859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a:extLst>
            <a:ext uri="{FF2B5EF4-FFF2-40B4-BE49-F238E27FC236}">
              <a16:creationId xmlns:a16="http://schemas.microsoft.com/office/drawing/2014/main" id="{3921C07F-9014-4D95-91FF-ECCC596A12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a:extLst>
            <a:ext uri="{FF2B5EF4-FFF2-40B4-BE49-F238E27FC236}">
              <a16:creationId xmlns:a16="http://schemas.microsoft.com/office/drawing/2014/main" id="{FBAF3E55-93C4-4243-B542-A5E803B926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a:extLst>
            <a:ext uri="{FF2B5EF4-FFF2-40B4-BE49-F238E27FC236}">
              <a16:creationId xmlns:a16="http://schemas.microsoft.com/office/drawing/2014/main" id="{10947161-37B6-4ED2-BBC2-2D3C89B69C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a:extLst>
            <a:ext uri="{FF2B5EF4-FFF2-40B4-BE49-F238E27FC236}">
              <a16:creationId xmlns:a16="http://schemas.microsoft.com/office/drawing/2014/main" id="{03BF98E7-43E6-478B-BFC8-3A1FC6F1725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a:extLst>
            <a:ext uri="{FF2B5EF4-FFF2-40B4-BE49-F238E27FC236}">
              <a16:creationId xmlns:a16="http://schemas.microsoft.com/office/drawing/2014/main" id="{30C4EE58-4734-42BA-A0D0-F1D630C15A5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a:extLst>
            <a:ext uri="{FF2B5EF4-FFF2-40B4-BE49-F238E27FC236}">
              <a16:creationId xmlns:a16="http://schemas.microsoft.com/office/drawing/2014/main" id="{A75FD176-255F-4C21-A411-3E332F434D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0" name="テキスト ボックス 599">
          <a:extLst>
            <a:ext uri="{FF2B5EF4-FFF2-40B4-BE49-F238E27FC236}">
              <a16:creationId xmlns:a16="http://schemas.microsoft.com/office/drawing/2014/main" id="{4ADCC212-DF8B-4C58-A3F6-0FCE771989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a:extLst>
            <a:ext uri="{FF2B5EF4-FFF2-40B4-BE49-F238E27FC236}">
              <a16:creationId xmlns:a16="http://schemas.microsoft.com/office/drawing/2014/main" id="{451B0A19-8D7D-47A5-8D3F-F297705A63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a:extLst>
            <a:ext uri="{FF2B5EF4-FFF2-40B4-BE49-F238E27FC236}">
              <a16:creationId xmlns:a16="http://schemas.microsoft.com/office/drawing/2014/main" id="{250C5B93-9B2B-49F0-A139-6EB0E5E78E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03" name="直線コネクタ 602">
          <a:extLst>
            <a:ext uri="{FF2B5EF4-FFF2-40B4-BE49-F238E27FC236}">
              <a16:creationId xmlns:a16="http://schemas.microsoft.com/office/drawing/2014/main" id="{2A947C9C-84DC-443E-A758-9C90E2FCCEF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4" name="【庁舎】&#10;有形固定資産減価償却率最小値テキスト">
          <a:extLst>
            <a:ext uri="{FF2B5EF4-FFF2-40B4-BE49-F238E27FC236}">
              <a16:creationId xmlns:a16="http://schemas.microsoft.com/office/drawing/2014/main" id="{3E589E7A-13AE-4EC4-AA7F-7F59D03974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5" name="直線コネクタ 604">
          <a:extLst>
            <a:ext uri="{FF2B5EF4-FFF2-40B4-BE49-F238E27FC236}">
              <a16:creationId xmlns:a16="http://schemas.microsoft.com/office/drawing/2014/main" id="{CD5A16B9-4F90-410B-9BF3-A400504A2CC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06" name="【庁舎】&#10;有形固定資産減価償却率最大値テキスト">
          <a:extLst>
            <a:ext uri="{FF2B5EF4-FFF2-40B4-BE49-F238E27FC236}">
              <a16:creationId xmlns:a16="http://schemas.microsoft.com/office/drawing/2014/main" id="{B8D49F7C-7D5D-4408-8EDE-131EE6D6640D}"/>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07" name="直線コネクタ 606">
          <a:extLst>
            <a:ext uri="{FF2B5EF4-FFF2-40B4-BE49-F238E27FC236}">
              <a16:creationId xmlns:a16="http://schemas.microsoft.com/office/drawing/2014/main" id="{64ABB193-665F-489D-8591-B185C9F86442}"/>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08" name="【庁舎】&#10;有形固定資産減価償却率平均値テキスト">
          <a:extLst>
            <a:ext uri="{FF2B5EF4-FFF2-40B4-BE49-F238E27FC236}">
              <a16:creationId xmlns:a16="http://schemas.microsoft.com/office/drawing/2014/main" id="{DD8381AB-ADCC-450C-8068-3AB2A98151AF}"/>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09" name="フローチャート: 判断 608">
          <a:extLst>
            <a:ext uri="{FF2B5EF4-FFF2-40B4-BE49-F238E27FC236}">
              <a16:creationId xmlns:a16="http://schemas.microsoft.com/office/drawing/2014/main" id="{756741F4-B484-49A9-8427-24B43F62A31F}"/>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10" name="フローチャート: 判断 609">
          <a:extLst>
            <a:ext uri="{FF2B5EF4-FFF2-40B4-BE49-F238E27FC236}">
              <a16:creationId xmlns:a16="http://schemas.microsoft.com/office/drawing/2014/main" id="{97ED6661-14BF-47F9-966A-B1B13B5D990D}"/>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11" name="フローチャート: 判断 610">
          <a:extLst>
            <a:ext uri="{FF2B5EF4-FFF2-40B4-BE49-F238E27FC236}">
              <a16:creationId xmlns:a16="http://schemas.microsoft.com/office/drawing/2014/main" id="{1481EE8F-C20F-4748-965C-06A2EB568D2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12" name="フローチャート: 判断 611">
          <a:extLst>
            <a:ext uri="{FF2B5EF4-FFF2-40B4-BE49-F238E27FC236}">
              <a16:creationId xmlns:a16="http://schemas.microsoft.com/office/drawing/2014/main" id="{029BF6D3-E131-4902-A75F-89953CB848A9}"/>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13" name="フローチャート: 判断 612">
          <a:extLst>
            <a:ext uri="{FF2B5EF4-FFF2-40B4-BE49-F238E27FC236}">
              <a16:creationId xmlns:a16="http://schemas.microsoft.com/office/drawing/2014/main" id="{B2DE0937-CD86-41EA-A7BB-1E5B3463D161}"/>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9177DE52-B7A4-4CCA-B1A2-1EF8B1634D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C3BACD12-DB56-4DEB-B13C-9595DD6E77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C11E7AA9-BE1B-4C8F-A05D-33E75E517D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D6E5AA05-54BD-4321-878A-92BAF54417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4D836DA6-61D2-4915-8F83-0D3EAE0607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619" name="楕円 618">
          <a:extLst>
            <a:ext uri="{FF2B5EF4-FFF2-40B4-BE49-F238E27FC236}">
              <a16:creationId xmlns:a16="http://schemas.microsoft.com/office/drawing/2014/main" id="{42C798F8-A12D-4B90-82FB-1012D49020B9}"/>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620" name="【庁舎】&#10;有形固定資産減価償却率該当値テキスト">
          <a:extLst>
            <a:ext uri="{FF2B5EF4-FFF2-40B4-BE49-F238E27FC236}">
              <a16:creationId xmlns:a16="http://schemas.microsoft.com/office/drawing/2014/main" id="{CA7D4ED9-C6B5-46C7-882C-58AAA5716C32}"/>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621" name="楕円 620">
          <a:extLst>
            <a:ext uri="{FF2B5EF4-FFF2-40B4-BE49-F238E27FC236}">
              <a16:creationId xmlns:a16="http://schemas.microsoft.com/office/drawing/2014/main" id="{4B54FC58-72CE-4A58-9EB7-B413EF51D596}"/>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110489</xdr:rowOff>
    </xdr:to>
    <xdr:cxnSp macro="">
      <xdr:nvCxnSpPr>
        <xdr:cNvPr id="622" name="直線コネクタ 621">
          <a:extLst>
            <a:ext uri="{FF2B5EF4-FFF2-40B4-BE49-F238E27FC236}">
              <a16:creationId xmlns:a16="http://schemas.microsoft.com/office/drawing/2014/main" id="{B0A8A0AE-9203-4B18-A5EC-27C07F6675B7}"/>
            </a:ext>
          </a:extLst>
        </xdr:cNvPr>
        <xdr:cNvCxnSpPr/>
      </xdr:nvCxnSpPr>
      <xdr:spPr>
        <a:xfrm>
          <a:off x="15481300" y="1824010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23" name="楕円 622">
          <a:extLst>
            <a:ext uri="{FF2B5EF4-FFF2-40B4-BE49-F238E27FC236}">
              <a16:creationId xmlns:a16="http://schemas.microsoft.com/office/drawing/2014/main" id="{5165F721-C55A-424C-AA95-3067067079D9}"/>
            </a:ext>
          </a:extLst>
        </xdr:cNvPr>
        <xdr:cNvSpPr/>
      </xdr:nvSpPr>
      <xdr:spPr>
        <a:xfrm>
          <a:off x="14541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22316</xdr:rowOff>
    </xdr:from>
    <xdr:to>
      <xdr:col>81</xdr:col>
      <xdr:colOff>50800</xdr:colOff>
      <xdr:row>106</xdr:row>
      <xdr:rowOff>66402</xdr:rowOff>
    </xdr:to>
    <xdr:cxnSp macro="">
      <xdr:nvCxnSpPr>
        <xdr:cNvPr id="624" name="直線コネクタ 623">
          <a:extLst>
            <a:ext uri="{FF2B5EF4-FFF2-40B4-BE49-F238E27FC236}">
              <a16:creationId xmlns:a16="http://schemas.microsoft.com/office/drawing/2014/main" id="{56816C38-BFFA-4AB6-8C20-72DAABD2107A}"/>
            </a:ext>
          </a:extLst>
        </xdr:cNvPr>
        <xdr:cNvCxnSpPr/>
      </xdr:nvCxnSpPr>
      <xdr:spPr>
        <a:xfrm>
          <a:off x="14592300" y="1819601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25" name="n_1aveValue【庁舎】&#10;有形固定資産減価償却率">
          <a:extLst>
            <a:ext uri="{FF2B5EF4-FFF2-40B4-BE49-F238E27FC236}">
              <a16:creationId xmlns:a16="http://schemas.microsoft.com/office/drawing/2014/main" id="{FA18E234-4363-402E-99CF-2EC748B7D97C}"/>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26" name="n_2aveValue【庁舎】&#10;有形固定資産減価償却率">
          <a:extLst>
            <a:ext uri="{FF2B5EF4-FFF2-40B4-BE49-F238E27FC236}">
              <a16:creationId xmlns:a16="http://schemas.microsoft.com/office/drawing/2014/main" id="{0848EABF-AE56-4E10-B326-5BA69149477B}"/>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27" name="n_3aveValue【庁舎】&#10;有形固定資産減価償却率">
          <a:extLst>
            <a:ext uri="{FF2B5EF4-FFF2-40B4-BE49-F238E27FC236}">
              <a16:creationId xmlns:a16="http://schemas.microsoft.com/office/drawing/2014/main" id="{F5D4412B-7C81-46AF-8B08-5F408EDC5043}"/>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28" name="n_4aveValue【庁舎】&#10;有形固定資産減価償却率">
          <a:extLst>
            <a:ext uri="{FF2B5EF4-FFF2-40B4-BE49-F238E27FC236}">
              <a16:creationId xmlns:a16="http://schemas.microsoft.com/office/drawing/2014/main" id="{6982F368-FEE1-40A0-9085-511232016266}"/>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629" name="n_1mainValue【庁舎】&#10;有形固定資産減価償却率">
          <a:extLst>
            <a:ext uri="{FF2B5EF4-FFF2-40B4-BE49-F238E27FC236}">
              <a16:creationId xmlns:a16="http://schemas.microsoft.com/office/drawing/2014/main" id="{E4B02457-1AB2-4C5B-BD6B-2912A3CCF009}"/>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30" name="n_2mainValue【庁舎】&#10;有形固定資産減価償却率">
          <a:extLst>
            <a:ext uri="{FF2B5EF4-FFF2-40B4-BE49-F238E27FC236}">
              <a16:creationId xmlns:a16="http://schemas.microsoft.com/office/drawing/2014/main" id="{CC40744F-8C1F-4E0C-B828-32398FFC54BC}"/>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F13AC4A0-DC50-4FAE-9CDD-8207D7764E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3A02E538-F5FA-4A46-ACF7-4BB06E7CEF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26693087-1F42-40F1-AE3C-34AC1EABE4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84248C95-A799-46B6-9365-79F052FE6A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B65C3E9F-9120-4004-B826-24E9E59B99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F928EB27-D886-4D70-A8A3-4B638B4F57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063A44DD-0C73-42F4-950D-D47865377F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41FBC98D-D889-468C-913E-B9C5E6194E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24A3C349-BAA4-4B11-88B4-A84A539A12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7F38BEC0-1B83-4426-B9A0-FBE92C9E3C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a:extLst>
            <a:ext uri="{FF2B5EF4-FFF2-40B4-BE49-F238E27FC236}">
              <a16:creationId xmlns:a16="http://schemas.microsoft.com/office/drawing/2014/main" id="{CEBA8F9A-EEAE-4CD3-B4DA-EE727E46370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3B4E2495-97C0-416B-B3F5-FFDF7A26FD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a:extLst>
            <a:ext uri="{FF2B5EF4-FFF2-40B4-BE49-F238E27FC236}">
              <a16:creationId xmlns:a16="http://schemas.microsoft.com/office/drawing/2014/main" id="{313292CC-D6BB-4D74-B5FB-E4867EC3952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a:extLst>
            <a:ext uri="{FF2B5EF4-FFF2-40B4-BE49-F238E27FC236}">
              <a16:creationId xmlns:a16="http://schemas.microsoft.com/office/drawing/2014/main" id="{AB34E7D5-ADA4-43EC-B5A6-B923215935E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a:extLst>
            <a:ext uri="{FF2B5EF4-FFF2-40B4-BE49-F238E27FC236}">
              <a16:creationId xmlns:a16="http://schemas.microsoft.com/office/drawing/2014/main" id="{B76EE8B9-AB41-4854-8D91-9AD3245DBC9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a:extLst>
            <a:ext uri="{FF2B5EF4-FFF2-40B4-BE49-F238E27FC236}">
              <a16:creationId xmlns:a16="http://schemas.microsoft.com/office/drawing/2014/main" id="{3EF6468D-77FB-485B-9225-DE113F0F348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a:extLst>
            <a:ext uri="{FF2B5EF4-FFF2-40B4-BE49-F238E27FC236}">
              <a16:creationId xmlns:a16="http://schemas.microsoft.com/office/drawing/2014/main" id="{F2AC31D1-6612-4D83-8FA6-127A34DE12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a:extLst>
            <a:ext uri="{FF2B5EF4-FFF2-40B4-BE49-F238E27FC236}">
              <a16:creationId xmlns:a16="http://schemas.microsoft.com/office/drawing/2014/main" id="{A0E88D28-1356-4201-9B3D-8E65BA45B50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BBA18F78-1C3D-4268-B9EC-495C9E3769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D18930A3-E9D9-4F59-8CA0-D07A562014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a:extLst>
            <a:ext uri="{FF2B5EF4-FFF2-40B4-BE49-F238E27FC236}">
              <a16:creationId xmlns:a16="http://schemas.microsoft.com/office/drawing/2014/main" id="{5E5A8252-2052-422A-AEFE-484D1443C0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52" name="直線コネクタ 651">
          <a:extLst>
            <a:ext uri="{FF2B5EF4-FFF2-40B4-BE49-F238E27FC236}">
              <a16:creationId xmlns:a16="http://schemas.microsoft.com/office/drawing/2014/main" id="{6165739E-3273-48C7-A8E0-E7245A2790CE}"/>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53" name="【庁舎】&#10;一人当たり面積最小値テキスト">
          <a:extLst>
            <a:ext uri="{FF2B5EF4-FFF2-40B4-BE49-F238E27FC236}">
              <a16:creationId xmlns:a16="http://schemas.microsoft.com/office/drawing/2014/main" id="{6F6ED6FB-1B5E-4B83-B88C-1B46C96AAABD}"/>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54" name="直線コネクタ 653">
          <a:extLst>
            <a:ext uri="{FF2B5EF4-FFF2-40B4-BE49-F238E27FC236}">
              <a16:creationId xmlns:a16="http://schemas.microsoft.com/office/drawing/2014/main" id="{68A28546-057E-444F-B0A2-EE266723029E}"/>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55" name="【庁舎】&#10;一人当たり面積最大値テキスト">
          <a:extLst>
            <a:ext uri="{FF2B5EF4-FFF2-40B4-BE49-F238E27FC236}">
              <a16:creationId xmlns:a16="http://schemas.microsoft.com/office/drawing/2014/main" id="{D9AD6B9B-1C96-477B-9214-7E33DB4622F8}"/>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56" name="直線コネクタ 655">
          <a:extLst>
            <a:ext uri="{FF2B5EF4-FFF2-40B4-BE49-F238E27FC236}">
              <a16:creationId xmlns:a16="http://schemas.microsoft.com/office/drawing/2014/main" id="{184CC52E-29FC-4BD6-A9FC-44F06858DE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57" name="【庁舎】&#10;一人当たり面積平均値テキスト">
          <a:extLst>
            <a:ext uri="{FF2B5EF4-FFF2-40B4-BE49-F238E27FC236}">
              <a16:creationId xmlns:a16="http://schemas.microsoft.com/office/drawing/2014/main" id="{642DBB80-12EA-464E-A642-536BFA746D36}"/>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58" name="フローチャート: 判断 657">
          <a:extLst>
            <a:ext uri="{FF2B5EF4-FFF2-40B4-BE49-F238E27FC236}">
              <a16:creationId xmlns:a16="http://schemas.microsoft.com/office/drawing/2014/main" id="{BDD806C1-A9B7-4B48-BBAC-C10150BBE325}"/>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59" name="フローチャート: 判断 658">
          <a:extLst>
            <a:ext uri="{FF2B5EF4-FFF2-40B4-BE49-F238E27FC236}">
              <a16:creationId xmlns:a16="http://schemas.microsoft.com/office/drawing/2014/main" id="{0A54B2B9-D0E8-4F62-B706-7C07BF73CE5A}"/>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60" name="フローチャート: 判断 659">
          <a:extLst>
            <a:ext uri="{FF2B5EF4-FFF2-40B4-BE49-F238E27FC236}">
              <a16:creationId xmlns:a16="http://schemas.microsoft.com/office/drawing/2014/main" id="{8A949EC1-138F-4217-BF76-1D406DA011AF}"/>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61" name="フローチャート: 判断 660">
          <a:extLst>
            <a:ext uri="{FF2B5EF4-FFF2-40B4-BE49-F238E27FC236}">
              <a16:creationId xmlns:a16="http://schemas.microsoft.com/office/drawing/2014/main" id="{19C3F2FF-2740-480E-861F-E1DD8A8F5916}"/>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62" name="フローチャート: 判断 661">
          <a:extLst>
            <a:ext uri="{FF2B5EF4-FFF2-40B4-BE49-F238E27FC236}">
              <a16:creationId xmlns:a16="http://schemas.microsoft.com/office/drawing/2014/main" id="{26C67BFD-FF00-4BD7-A872-3C9FE896AD5A}"/>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CA822E00-8A6F-436E-935A-8D335350C2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F2CE130C-BDFD-469D-884D-ED0DCC1246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5597FE7-2985-4A4D-B738-7ED2E8E910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3281D38-C0BB-4658-B8C1-FF4DB1A472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598B30F-F51F-48BE-BC57-23E95E87F3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70662</xdr:rowOff>
    </xdr:from>
    <xdr:to>
      <xdr:col>116</xdr:col>
      <xdr:colOff>114300</xdr:colOff>
      <xdr:row>107</xdr:row>
      <xdr:rowOff>812</xdr:rowOff>
    </xdr:to>
    <xdr:sp macro="" textlink="">
      <xdr:nvSpPr>
        <xdr:cNvPr id="668" name="楕円 667">
          <a:extLst>
            <a:ext uri="{FF2B5EF4-FFF2-40B4-BE49-F238E27FC236}">
              <a16:creationId xmlns:a16="http://schemas.microsoft.com/office/drawing/2014/main" id="{FE4EBF37-6BF8-471D-82F2-BD336B268AC4}"/>
            </a:ext>
          </a:extLst>
        </xdr:cNvPr>
        <xdr:cNvSpPr/>
      </xdr:nvSpPr>
      <xdr:spPr>
        <a:xfrm>
          <a:off x="22110700" y="18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49089</xdr:rowOff>
    </xdr:from>
    <xdr:ext cx="469744" cy="259045"/>
    <xdr:sp macro="" textlink="">
      <xdr:nvSpPr>
        <xdr:cNvPr id="669" name="【庁舎】&#10;一人当たり面積該当値テキスト">
          <a:extLst>
            <a:ext uri="{FF2B5EF4-FFF2-40B4-BE49-F238E27FC236}">
              <a16:creationId xmlns:a16="http://schemas.microsoft.com/office/drawing/2014/main" id="{2B953628-6657-4447-BF35-AB0CBFF4D107}"/>
            </a:ext>
          </a:extLst>
        </xdr:cNvPr>
        <xdr:cNvSpPr txBox="1"/>
      </xdr:nvSpPr>
      <xdr:spPr>
        <a:xfrm>
          <a:off x="22199600" y="182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72034</xdr:rowOff>
    </xdr:from>
    <xdr:to>
      <xdr:col>112</xdr:col>
      <xdr:colOff>38100</xdr:colOff>
      <xdr:row>107</xdr:row>
      <xdr:rowOff>2184</xdr:rowOff>
    </xdr:to>
    <xdr:sp macro="" textlink="">
      <xdr:nvSpPr>
        <xdr:cNvPr id="670" name="楕円 669">
          <a:extLst>
            <a:ext uri="{FF2B5EF4-FFF2-40B4-BE49-F238E27FC236}">
              <a16:creationId xmlns:a16="http://schemas.microsoft.com/office/drawing/2014/main" id="{6C2F2A12-8BB0-4CB5-BEDD-795D1B5F729D}"/>
            </a:ext>
          </a:extLst>
        </xdr:cNvPr>
        <xdr:cNvSpPr/>
      </xdr:nvSpPr>
      <xdr:spPr>
        <a:xfrm>
          <a:off x="212725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121462</xdr:rowOff>
    </xdr:from>
    <xdr:to>
      <xdr:col>116</xdr:col>
      <xdr:colOff>63500</xdr:colOff>
      <xdr:row>106</xdr:row>
      <xdr:rowOff>122834</xdr:rowOff>
    </xdr:to>
    <xdr:cxnSp macro="">
      <xdr:nvCxnSpPr>
        <xdr:cNvPr id="671" name="直線コネクタ 670">
          <a:extLst>
            <a:ext uri="{FF2B5EF4-FFF2-40B4-BE49-F238E27FC236}">
              <a16:creationId xmlns:a16="http://schemas.microsoft.com/office/drawing/2014/main" id="{0238C04A-6DF7-4994-929D-62D018DF4E09}"/>
            </a:ext>
          </a:extLst>
        </xdr:cNvPr>
        <xdr:cNvCxnSpPr/>
      </xdr:nvCxnSpPr>
      <xdr:spPr>
        <a:xfrm flipV="1">
          <a:off x="21323300" y="1829516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72034</xdr:rowOff>
    </xdr:from>
    <xdr:to>
      <xdr:col>107</xdr:col>
      <xdr:colOff>101600</xdr:colOff>
      <xdr:row>107</xdr:row>
      <xdr:rowOff>2184</xdr:rowOff>
    </xdr:to>
    <xdr:sp macro="" textlink="">
      <xdr:nvSpPr>
        <xdr:cNvPr id="672" name="楕円 671">
          <a:extLst>
            <a:ext uri="{FF2B5EF4-FFF2-40B4-BE49-F238E27FC236}">
              <a16:creationId xmlns:a16="http://schemas.microsoft.com/office/drawing/2014/main" id="{748245F1-EA58-426A-BBC7-0A0B46D3920B}"/>
            </a:ext>
          </a:extLst>
        </xdr:cNvPr>
        <xdr:cNvSpPr/>
      </xdr:nvSpPr>
      <xdr:spPr>
        <a:xfrm>
          <a:off x="20383500" y="182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122834</xdr:rowOff>
    </xdr:from>
    <xdr:to>
      <xdr:col>111</xdr:col>
      <xdr:colOff>177800</xdr:colOff>
      <xdr:row>106</xdr:row>
      <xdr:rowOff>122834</xdr:rowOff>
    </xdr:to>
    <xdr:cxnSp macro="">
      <xdr:nvCxnSpPr>
        <xdr:cNvPr id="673" name="直線コネクタ 672">
          <a:extLst>
            <a:ext uri="{FF2B5EF4-FFF2-40B4-BE49-F238E27FC236}">
              <a16:creationId xmlns:a16="http://schemas.microsoft.com/office/drawing/2014/main" id="{D177D3A7-B0D6-4E6A-B083-0DAF63E33D8B}"/>
            </a:ext>
          </a:extLst>
        </xdr:cNvPr>
        <xdr:cNvCxnSpPr/>
      </xdr:nvCxnSpPr>
      <xdr:spPr>
        <a:xfrm>
          <a:off x="20434300" y="18296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74" name="n_1aveValue【庁舎】&#10;一人当たり面積">
          <a:extLst>
            <a:ext uri="{FF2B5EF4-FFF2-40B4-BE49-F238E27FC236}">
              <a16:creationId xmlns:a16="http://schemas.microsoft.com/office/drawing/2014/main" id="{DAA0D564-3316-41ED-91F9-566964EE5BB4}"/>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675" name="n_2aveValue【庁舎】&#10;一人当たり面積">
          <a:extLst>
            <a:ext uri="{FF2B5EF4-FFF2-40B4-BE49-F238E27FC236}">
              <a16:creationId xmlns:a16="http://schemas.microsoft.com/office/drawing/2014/main" id="{352922FB-3ADD-4D84-8965-75A16FB7655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76" name="n_3aveValue【庁舎】&#10;一人当たり面積">
          <a:extLst>
            <a:ext uri="{FF2B5EF4-FFF2-40B4-BE49-F238E27FC236}">
              <a16:creationId xmlns:a16="http://schemas.microsoft.com/office/drawing/2014/main" id="{F55F0A13-35C2-4027-93A1-B4C215873C28}"/>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77" name="n_4aveValue【庁舎】&#10;一人当たり面積">
          <a:extLst>
            <a:ext uri="{FF2B5EF4-FFF2-40B4-BE49-F238E27FC236}">
              <a16:creationId xmlns:a16="http://schemas.microsoft.com/office/drawing/2014/main" id="{1650B323-90C0-4A76-B300-70DA4DD88805}"/>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164761</xdr:rowOff>
    </xdr:from>
    <xdr:ext cx="469744" cy="259045"/>
    <xdr:sp macro="" textlink="">
      <xdr:nvSpPr>
        <xdr:cNvPr id="678" name="n_1mainValue【庁舎】&#10;一人当たり面積">
          <a:extLst>
            <a:ext uri="{FF2B5EF4-FFF2-40B4-BE49-F238E27FC236}">
              <a16:creationId xmlns:a16="http://schemas.microsoft.com/office/drawing/2014/main" id="{5234FDFE-6642-4F96-9846-E91DAC6BCB4F}"/>
            </a:ext>
          </a:extLst>
        </xdr:cNvPr>
        <xdr:cNvSpPr txBox="1"/>
      </xdr:nvSpPr>
      <xdr:spPr>
        <a:xfrm>
          <a:off x="21075727" y="183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164761</xdr:rowOff>
    </xdr:from>
    <xdr:ext cx="469744" cy="259045"/>
    <xdr:sp macro="" textlink="">
      <xdr:nvSpPr>
        <xdr:cNvPr id="679" name="n_2mainValue【庁舎】&#10;一人当たり面積">
          <a:extLst>
            <a:ext uri="{FF2B5EF4-FFF2-40B4-BE49-F238E27FC236}">
              <a16:creationId xmlns:a16="http://schemas.microsoft.com/office/drawing/2014/main" id="{2DE609D4-180D-4E1A-A230-37CE8141E6E9}"/>
            </a:ext>
          </a:extLst>
        </xdr:cNvPr>
        <xdr:cNvSpPr txBox="1"/>
      </xdr:nvSpPr>
      <xdr:spPr>
        <a:xfrm>
          <a:off x="20199427" y="183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a:extLst>
            <a:ext uri="{FF2B5EF4-FFF2-40B4-BE49-F238E27FC236}">
              <a16:creationId xmlns:a16="http://schemas.microsoft.com/office/drawing/2014/main" id="{06606BB6-A67C-4093-B4C4-BE01121770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a:extLst>
            <a:ext uri="{FF2B5EF4-FFF2-40B4-BE49-F238E27FC236}">
              <a16:creationId xmlns:a16="http://schemas.microsoft.com/office/drawing/2014/main" id="{6EE78721-E2FB-4D92-8BE9-71DB4C558C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a:extLst>
            <a:ext uri="{FF2B5EF4-FFF2-40B4-BE49-F238E27FC236}">
              <a16:creationId xmlns:a16="http://schemas.microsoft.com/office/drawing/2014/main" id="{CE156C17-2F71-4E41-B4EA-257F79C6B3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類似団体と比較して、有形固定資産減価償却率が特に高くなっている施設は、福祉施設、市民会館（総合センター）、消防施設、庁舎である。</a:t>
          </a:r>
          <a:endParaRPr lang="ja-JP" altLang="ja-JP" sz="1400">
            <a:effectLst/>
          </a:endParaRPr>
        </a:p>
        <a:p>
          <a:r>
            <a:rPr kumimoji="1" lang="ja-JP" altLang="ja-JP" sz="1100">
              <a:solidFill>
                <a:schemeClr val="dk1"/>
              </a:solidFill>
              <a:effectLst/>
              <a:latin typeface="+mn-lt"/>
              <a:ea typeface="+mn-ea"/>
              <a:cs typeface="+mn-cs"/>
            </a:rPr>
            <a:t>福祉施設は、今年事務所部分が耐用年数を迎え、今後の施設管理を改めて検討していく必要がある。</a:t>
          </a:r>
          <a:endParaRPr lang="ja-JP" altLang="ja-JP" sz="1400">
            <a:effectLst/>
          </a:endParaRPr>
        </a:p>
        <a:p>
          <a:r>
            <a:rPr kumimoji="1" lang="ja-JP" altLang="ja-JP" sz="1100">
              <a:solidFill>
                <a:schemeClr val="dk1"/>
              </a:solidFill>
              <a:effectLst/>
              <a:latin typeface="+mn-lt"/>
              <a:ea typeface="+mn-ea"/>
              <a:cs typeface="+mn-cs"/>
            </a:rPr>
            <a:t>市民会館（総合センター）、消防施設、庁舎については、耐用年数は過ぎていないものの、建設されてから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年以上経過しているものが多く、公共施設等総合管理計画等に基づき、老朽化対策や長寿命化を実施していく必要がある。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定員管理・給与の適正化、事業の厳選等による歳出の抑制・見直しを実施するとともに、町税等の収納率向上を図り、歳入の確保に努める。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159455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48982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7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人件費、扶助費、公債費等に充当した一般財源が増加しており、普通交付税等や臨時財政対策債についても減少しているため、経常収支比率は増加している。</a:t>
          </a:r>
          <a:r>
            <a:rPr kumimoji="1" lang="ja-JP" altLang="ja-JP" sz="1100">
              <a:solidFill>
                <a:schemeClr val="dk1"/>
              </a:solidFill>
              <a:effectLst/>
              <a:latin typeface="+mn-lt"/>
              <a:ea typeface="+mn-ea"/>
              <a:cs typeface="+mn-cs"/>
            </a:rPr>
            <a:t>類似団体内平均値を上回っているため、各種歳入の確保、事務経費の見直しを行い、経常経費の削減に努める。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542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24892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976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218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人口１人当たりの決算額は増加傾向にあるものの、類似団体内平均値を下回っている。</a:t>
          </a:r>
          <a:endParaRPr lang="ja-JP" altLang="ja-JP" sz="1400">
            <a:effectLst/>
          </a:endParaRPr>
        </a:p>
        <a:p>
          <a:r>
            <a:rPr kumimoji="1" lang="ja-JP" altLang="ja-JP" sz="1100" b="0" i="0" baseline="0">
              <a:solidFill>
                <a:schemeClr val="dk1"/>
              </a:solidFill>
              <a:effectLst/>
              <a:latin typeface="+mn-lt"/>
              <a:ea typeface="+mn-ea"/>
              <a:cs typeface="+mn-cs"/>
            </a:rPr>
            <a:t>　今後もさらなる行財政改革の推進を図り、定員管理・給与の適正化による人件費及び物件費の歳出抑制に努める。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113819</xdr:rowOff>
    </xdr:from>
    <xdr:to>
      <xdr:col>23</xdr:col>
      <xdr:colOff>133350</xdr:colOff>
      <xdr:row>82</xdr:row>
      <xdr:rowOff>8522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01269"/>
          <a:ext cx="8382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76978</xdr:rowOff>
    </xdr:from>
    <xdr:to>
      <xdr:col>19</xdr:col>
      <xdr:colOff>133350</xdr:colOff>
      <xdr:row>81</xdr:row>
      <xdr:rowOff>113819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64428"/>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160894</xdr:rowOff>
    </xdr:from>
    <xdr:to>
      <xdr:col>15</xdr:col>
      <xdr:colOff>82550</xdr:colOff>
      <xdr:row>81</xdr:row>
      <xdr:rowOff>76978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76894"/>
          <a:ext cx="889000" cy="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160894</xdr:rowOff>
    </xdr:from>
    <xdr:to>
      <xdr:col>11</xdr:col>
      <xdr:colOff>31750</xdr:colOff>
      <xdr:row>81</xdr:row>
      <xdr:rowOff>7831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876894"/>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129172</xdr:rowOff>
    </xdr:from>
    <xdr:to>
      <xdr:col>23</xdr:col>
      <xdr:colOff>184150</xdr:colOff>
      <xdr:row>82</xdr:row>
      <xdr:rowOff>59322</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1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145699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63019</xdr:rowOff>
    </xdr:from>
    <xdr:to>
      <xdr:col>19</xdr:col>
      <xdr:colOff>184150</xdr:colOff>
      <xdr:row>81</xdr:row>
      <xdr:rowOff>164619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3346</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1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26178</xdr:rowOff>
    </xdr:from>
    <xdr:to>
      <xdr:col>15</xdr:col>
      <xdr:colOff>133350</xdr:colOff>
      <xdr:row>81</xdr:row>
      <xdr:rowOff>127778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137955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8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110094</xdr:rowOff>
    </xdr:from>
    <xdr:to>
      <xdr:col>11</xdr:col>
      <xdr:colOff>82550</xdr:colOff>
      <xdr:row>81</xdr:row>
      <xdr:rowOff>40244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50421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9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128481</xdr:rowOff>
    </xdr:from>
    <xdr:to>
      <xdr:col>7</xdr:col>
      <xdr:colOff>31750</xdr:colOff>
      <xdr:row>81</xdr:row>
      <xdr:rowOff>58631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68808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ラスパイレス指数は、全国市平均や全国町村平均と同値であり、類似団体内平均値を上回っている。今後も人事評価制度による給与の適正化や定員管理により、適正な給与水準に努める。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4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132291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446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41804</xdr:rowOff>
    </xdr:from>
    <xdr:to>
      <xdr:col>72</xdr:col>
      <xdr:colOff>203200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1505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132821</xdr:rowOff>
    </xdr:from>
    <xdr:to>
      <xdr:col>68</xdr:col>
      <xdr:colOff>152400</xdr:colOff>
      <xdr:row>85</xdr:row>
      <xdr:rowOff>41804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3462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162454</xdr:rowOff>
    </xdr:from>
    <xdr:to>
      <xdr:col>68</xdr:col>
      <xdr:colOff>203200</xdr:colOff>
      <xdr:row>85</xdr:row>
      <xdr:rowOff>92604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77381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82021</xdr:rowOff>
    </xdr:from>
    <xdr:to>
      <xdr:col>64</xdr:col>
      <xdr:colOff>152400</xdr:colOff>
      <xdr:row>85</xdr:row>
      <xdr:rowOff>12171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22348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15145</xdr:rowOff>
    </xdr:from>
    <xdr:to>
      <xdr:col>81</xdr:col>
      <xdr:colOff>44450</xdr:colOff>
      <xdr:row>60</xdr:row>
      <xdr:rowOff>39275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0214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39275</xdr:rowOff>
    </xdr:from>
    <xdr:to>
      <xdr:col>77</xdr:col>
      <xdr:colOff>44450</xdr:colOff>
      <xdr:row>60</xdr:row>
      <xdr:rowOff>39878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326275"/>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39878</xdr:rowOff>
    </xdr:from>
    <xdr:to>
      <xdr:col>72</xdr:col>
      <xdr:colOff>203200</xdr:colOff>
      <xdr:row>60</xdr:row>
      <xdr:rowOff>44704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268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44704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292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135795</xdr:rowOff>
    </xdr:from>
    <xdr:to>
      <xdr:col>81</xdr:col>
      <xdr:colOff>95250</xdr:colOff>
      <xdr:row>60</xdr:row>
      <xdr:rowOff>65945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152322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9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159925</xdr:rowOff>
    </xdr:from>
    <xdr:to>
      <xdr:col>77</xdr:col>
      <xdr:colOff>95250</xdr:colOff>
      <xdr:row>60</xdr:row>
      <xdr:rowOff>90075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100252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4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160528</xdr:rowOff>
    </xdr:from>
    <xdr:to>
      <xdr:col>73</xdr:col>
      <xdr:colOff>44450</xdr:colOff>
      <xdr:row>60</xdr:row>
      <xdr:rowOff>90678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100855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165354</xdr:rowOff>
    </xdr:from>
    <xdr:to>
      <xdr:col>68</xdr:col>
      <xdr:colOff>203200</xdr:colOff>
      <xdr:row>60</xdr:row>
      <xdr:rowOff>95504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105681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地方債抑制への取組により、類似団体内平均値と比較し下回っているものの、全国平均、鹿児島県平均と比べると上回っている。予算編成時、年間の借入限度額を設定して当該年度の地方債発行額を償還額以下になるようにするなど、計画的な地方債の発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121496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000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121496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8000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121496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89323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115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前年度同様に、０ポイントとなっている。今後も引き続き、義務的経費及び経常経費の削減を中心とする行財政改革を進め、財政の健全化に努める。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し、類似団体内平均値を</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歳出抑制の働きかけにより、類似団体内平均値を下回って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と同値となっ</a:t>
          </a:r>
          <a:r>
            <a:rPr kumimoji="1" lang="ja-JP" altLang="ja-JP" sz="1100" b="0" i="0" baseline="0">
              <a:solidFill>
                <a:schemeClr val="dk1"/>
              </a:solidFill>
              <a:effectLst/>
              <a:latin typeface="+mn-lt"/>
              <a:ea typeface="+mn-ea"/>
              <a:cs typeface="+mn-cs"/>
            </a:rPr>
            <a:t>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18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109855</xdr:rowOff>
    </xdr:from>
    <xdr:to>
      <xdr:col>78</xdr:col>
      <xdr:colOff>69850</xdr:colOff>
      <xdr:row>14</xdr:row>
      <xdr:rowOff>18415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3870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109855</xdr:rowOff>
    </xdr:from>
    <xdr:to>
      <xdr:col>73</xdr:col>
      <xdr:colOff>180975</xdr:colOff>
      <xdr:row>14</xdr:row>
      <xdr:rowOff>6985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387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29845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155592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139065</xdr:rowOff>
    </xdr:from>
    <xdr:to>
      <xdr:col>78</xdr:col>
      <xdr:colOff>120650</xdr:colOff>
      <xdr:row>14</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79392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3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59055</xdr:rowOff>
    </xdr:from>
    <xdr:to>
      <xdr:col>74</xdr:col>
      <xdr:colOff>31750</xdr:colOff>
      <xdr:row>13</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170832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5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、類似団体平均を大きく上回っている状況が続いている。要因として、自立支援サービス費、児童手当、保育園施設型給付費、老人ホーム入所措置費等が</a:t>
          </a:r>
          <a:r>
            <a:rPr kumimoji="1" lang="ja-JP" altLang="en-US" sz="1100" b="0" i="0" baseline="0">
              <a:solidFill>
                <a:schemeClr val="dk1"/>
              </a:solidFill>
              <a:effectLst/>
              <a:latin typeface="+mn-lt"/>
              <a:ea typeface="+mn-ea"/>
              <a:cs typeface="+mn-cs"/>
            </a:rPr>
            <a:t>大きくなっていることが</a:t>
          </a:r>
          <a:r>
            <a:rPr kumimoji="1" lang="ja-JP" altLang="ja-JP" sz="1100" b="0" i="0" baseline="0">
              <a:solidFill>
                <a:schemeClr val="dk1"/>
              </a:solidFill>
              <a:effectLst/>
              <a:latin typeface="+mn-lt"/>
              <a:ea typeface="+mn-ea"/>
              <a:cs typeface="+mn-cs"/>
            </a:rPr>
            <a:t>挙げられる。高齢化率の上昇等により厳しい状況下にあるが、福祉サービス等の低下を招かないよう配慮しつつ、適正な事業運営に努める。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58</xdr:row>
      <xdr:rowOff>83457</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00243"/>
          <a:ext cx="0" cy="82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55534</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99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83457</xdr:rowOff>
    </xdr:from>
    <xdr:to>
      <xdr:col>24</xdr:col>
      <xdr:colOff>114300</xdr:colOff>
      <xdr:row>58</xdr:row>
      <xdr:rowOff>83457</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0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105228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027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71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163285</xdr:rowOff>
    </xdr:from>
    <xdr:to>
      <xdr:col>15</xdr:col>
      <xdr:colOff>149225</xdr:colOff>
      <xdr:row>55</xdr:row>
      <xdr:rowOff>93435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132443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112684</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町有施設の老朽化に伴い維持補修費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町有施設の老朽化への経費増加が今後の課題である。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20320</xdr:rowOff>
    </xdr:from>
    <xdr:to>
      <xdr:col>82</xdr:col>
      <xdr:colOff>107950</xdr:colOff>
      <xdr:row>54</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78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20320</xdr:rowOff>
    </xdr:from>
    <xdr:to>
      <xdr:col>78</xdr:col>
      <xdr:colOff>69850</xdr:colOff>
      <xdr:row>55</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2786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140970</xdr:rowOff>
    </xdr:from>
    <xdr:to>
      <xdr:col>78</xdr:col>
      <xdr:colOff>120650</xdr:colOff>
      <xdr:row>54</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81297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既存の補助事業（特に団体補助）の効果検証による見直し等を進め、補助費の抑制に努める。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820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409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63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観光地整備や老朽化した施設整備等</a:t>
          </a:r>
          <a:r>
            <a:rPr kumimoji="1" lang="ja-JP" altLang="en-US" sz="1100" b="0" i="0" baseline="0">
              <a:solidFill>
                <a:schemeClr val="dk1"/>
              </a:solidFill>
              <a:effectLst/>
              <a:latin typeface="+mn-lt"/>
              <a:ea typeface="+mn-ea"/>
              <a:cs typeface="+mn-cs"/>
            </a:rPr>
            <a:t>への</a:t>
          </a:r>
          <a:r>
            <a:rPr kumimoji="1" lang="ja-JP" altLang="ja-JP" sz="1100" b="0" i="0" baseline="0">
              <a:solidFill>
                <a:schemeClr val="dk1"/>
              </a:solidFill>
              <a:effectLst/>
              <a:latin typeface="+mn-lt"/>
              <a:ea typeface="+mn-ea"/>
              <a:cs typeface="+mn-cs"/>
            </a:rPr>
            <a:t>過疎対策事業債</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発行</a:t>
          </a:r>
          <a:r>
            <a:rPr kumimoji="1" lang="ja-JP" altLang="en-US" sz="1100" b="0" i="0" baseline="0">
              <a:solidFill>
                <a:schemeClr val="dk1"/>
              </a:solidFill>
              <a:effectLst/>
              <a:latin typeface="+mn-lt"/>
              <a:ea typeface="+mn-ea"/>
              <a:cs typeface="+mn-cs"/>
            </a:rPr>
            <a:t>・指定緊急避難所改修事業の元金償還開始等の要因により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838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29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ポイント減少したが</a:t>
          </a:r>
          <a:r>
            <a:rPr kumimoji="1" lang="ja-JP" altLang="ja-JP" sz="1100" b="0" i="0" baseline="0">
              <a:solidFill>
                <a:schemeClr val="dk1"/>
              </a:solidFill>
              <a:effectLst/>
              <a:latin typeface="+mn-lt"/>
              <a:ea typeface="+mn-ea"/>
              <a:cs typeface="+mn-cs"/>
            </a:rPr>
            <a:t>、類似団体内平均値を上回っている。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住民サービスの低下を招かないよう配慮しつつ、さらなる経常経費の抑制に努める。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753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96520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94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166388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152661</xdr:rowOff>
    </xdr:from>
    <xdr:to>
      <xdr:col>29</xdr:col>
      <xdr:colOff>127000</xdr:colOff>
      <xdr:row>18</xdr:row>
      <xdr:rowOff>161449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6386"/>
          <a:ext cx="647700" cy="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161449</xdr:rowOff>
    </xdr:from>
    <xdr:to>
      <xdr:col>26</xdr:col>
      <xdr:colOff>50800</xdr:colOff>
      <xdr:row>19</xdr:row>
      <xdr:rowOff>11469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5174"/>
          <a:ext cx="698500" cy="2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10984</xdr:rowOff>
    </xdr:from>
    <xdr:to>
      <xdr:col>22</xdr:col>
      <xdr:colOff>114300</xdr:colOff>
      <xdr:row>19</xdr:row>
      <xdr:rowOff>11469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16159"/>
          <a:ext cx="698500" cy="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5781</xdr:rowOff>
    </xdr:from>
    <xdr:to>
      <xdr:col>18</xdr:col>
      <xdr:colOff>177800</xdr:colOff>
      <xdr:row>19</xdr:row>
      <xdr:rowOff>10984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10956"/>
          <a:ext cx="698500" cy="5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101861</xdr:rowOff>
    </xdr:from>
    <xdr:to>
      <xdr:col>29</xdr:col>
      <xdr:colOff>177800</xdr:colOff>
      <xdr:row>19</xdr:row>
      <xdr:rowOff>32011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73938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110648</xdr:rowOff>
    </xdr:from>
    <xdr:to>
      <xdr:col>26</xdr:col>
      <xdr:colOff>101600</xdr:colOff>
      <xdr:row>19</xdr:row>
      <xdr:rowOff>40798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25576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30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132119</xdr:rowOff>
    </xdr:from>
    <xdr:to>
      <xdr:col>22</xdr:col>
      <xdr:colOff>165100</xdr:colOff>
      <xdr:row>19</xdr:row>
      <xdr:rowOff>62269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47046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131634</xdr:rowOff>
    </xdr:from>
    <xdr:to>
      <xdr:col>19</xdr:col>
      <xdr:colOff>38100</xdr:colOff>
      <xdr:row>19</xdr:row>
      <xdr:rowOff>61784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46561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126431</xdr:rowOff>
    </xdr:from>
    <xdr:to>
      <xdr:col>15</xdr:col>
      <xdr:colOff>101600</xdr:colOff>
      <xdr:row>19</xdr:row>
      <xdr:rowOff>56581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41358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120371</xdr:rowOff>
    </xdr:from>
    <xdr:to>
      <xdr:col>29</xdr:col>
      <xdr:colOff>127000</xdr:colOff>
      <xdr:row>36</xdr:row>
      <xdr:rowOff>152848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73621"/>
          <a:ext cx="6477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152848</xdr:rowOff>
    </xdr:from>
    <xdr:to>
      <xdr:col>26</xdr:col>
      <xdr:colOff>50800</xdr:colOff>
      <xdr:row>37</xdr:row>
      <xdr:rowOff>6365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06098"/>
          <a:ext cx="698500" cy="2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6365</xdr:rowOff>
    </xdr:from>
    <xdr:to>
      <xdr:col>22</xdr:col>
      <xdr:colOff>114300</xdr:colOff>
      <xdr:row>37</xdr:row>
      <xdr:rowOff>39218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31065"/>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37487</xdr:rowOff>
    </xdr:from>
    <xdr:to>
      <xdr:col>18</xdr:col>
      <xdr:colOff>177800</xdr:colOff>
      <xdr:row>37</xdr:row>
      <xdr:rowOff>39218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62187"/>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69571</xdr:rowOff>
    </xdr:from>
    <xdr:to>
      <xdr:col>29</xdr:col>
      <xdr:colOff>177800</xdr:colOff>
      <xdr:row>36</xdr:row>
      <xdr:rowOff>171171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41648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102048</xdr:rowOff>
    </xdr:from>
    <xdr:to>
      <xdr:col>26</xdr:col>
      <xdr:colOff>101600</xdr:colOff>
      <xdr:row>37</xdr:row>
      <xdr:rowOff>32198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5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127015</xdr:rowOff>
    </xdr:from>
    <xdr:to>
      <xdr:col>22</xdr:col>
      <xdr:colOff>165100</xdr:colOff>
      <xdr:row>37</xdr:row>
      <xdr:rowOff>57165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41942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159868</xdr:rowOff>
    </xdr:from>
    <xdr:to>
      <xdr:col>19</xdr:col>
      <xdr:colOff>38100</xdr:colOff>
      <xdr:row>37</xdr:row>
      <xdr:rowOff>90018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74795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158137</xdr:rowOff>
    </xdr:from>
    <xdr:to>
      <xdr:col>15</xdr:col>
      <xdr:colOff>101600</xdr:colOff>
      <xdr:row>37</xdr:row>
      <xdr:rowOff>88287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73064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163166</xdr:rowOff>
    </xdr:from>
    <xdr:to>
      <xdr:col>24</xdr:col>
      <xdr:colOff>63500</xdr:colOff>
      <xdr:row>37</xdr:row>
      <xdr:rowOff>7741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35366"/>
          <a:ext cx="8382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7741</xdr:rowOff>
    </xdr:from>
    <xdr:to>
      <xdr:col>19</xdr:col>
      <xdr:colOff>177800</xdr:colOff>
      <xdr:row>37</xdr:row>
      <xdr:rowOff>56650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51391"/>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56650</xdr:rowOff>
    </xdr:from>
    <xdr:to>
      <xdr:col>15</xdr:col>
      <xdr:colOff>50800</xdr:colOff>
      <xdr:row>37</xdr:row>
      <xdr:rowOff>130076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0030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130076</xdr:rowOff>
    </xdr:from>
    <xdr:to>
      <xdr:col>10</xdr:col>
      <xdr:colOff>114300</xdr:colOff>
      <xdr:row>37</xdr:row>
      <xdr:rowOff>162371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73726"/>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112366</xdr:rowOff>
    </xdr:from>
    <xdr:to>
      <xdr:col>24</xdr:col>
      <xdr:colOff>114300</xdr:colOff>
      <xdr:row>37</xdr:row>
      <xdr:rowOff>42516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90793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6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128391</xdr:rowOff>
    </xdr:from>
    <xdr:to>
      <xdr:col>20</xdr:col>
      <xdr:colOff>38100</xdr:colOff>
      <xdr:row>37</xdr:row>
      <xdr:rowOff>58541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49668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9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5850</xdr:rowOff>
    </xdr:from>
    <xdr:to>
      <xdr:col>15</xdr:col>
      <xdr:colOff>101600</xdr:colOff>
      <xdr:row>37</xdr:row>
      <xdr:rowOff>107450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98577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79276</xdr:rowOff>
    </xdr:from>
    <xdr:to>
      <xdr:col>10</xdr:col>
      <xdr:colOff>165100</xdr:colOff>
      <xdr:row>38</xdr:row>
      <xdr:rowOff>9426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111571</xdr:rowOff>
    </xdr:from>
    <xdr:to>
      <xdr:col>6</xdr:col>
      <xdr:colOff>38100</xdr:colOff>
      <xdr:row>38</xdr:row>
      <xdr:rowOff>41721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32848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4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127084</xdr:rowOff>
    </xdr:from>
    <xdr:to>
      <xdr:col>24</xdr:col>
      <xdr:colOff>63500</xdr:colOff>
      <xdr:row>59</xdr:row>
      <xdr:rowOff>23268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1184"/>
          <a:ext cx="838200" cy="6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23268</xdr:rowOff>
    </xdr:from>
    <xdr:to>
      <xdr:col>19</xdr:col>
      <xdr:colOff>177800</xdr:colOff>
      <xdr:row>59</xdr:row>
      <xdr:rowOff>57959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38818"/>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57959</xdr:rowOff>
    </xdr:from>
    <xdr:to>
      <xdr:col>15</xdr:col>
      <xdr:colOff>50800</xdr:colOff>
      <xdr:row>59</xdr:row>
      <xdr:rowOff>136313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73509"/>
          <a:ext cx="889000" cy="7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101132</xdr:rowOff>
    </xdr:from>
    <xdr:to>
      <xdr:col>10</xdr:col>
      <xdr:colOff>114300</xdr:colOff>
      <xdr:row>59</xdr:row>
      <xdr:rowOff>136313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216682"/>
          <a:ext cx="889000" cy="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76284</xdr:rowOff>
    </xdr:from>
    <xdr:to>
      <xdr:col>24</xdr:col>
      <xdr:colOff>114300</xdr:colOff>
      <xdr:row>59</xdr:row>
      <xdr:rowOff>6434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9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143918</xdr:rowOff>
    </xdr:from>
    <xdr:to>
      <xdr:col>20</xdr:col>
      <xdr:colOff>38100</xdr:colOff>
      <xdr:row>59</xdr:row>
      <xdr:rowOff>74068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65195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7159</xdr:rowOff>
    </xdr:from>
    <xdr:to>
      <xdr:col>15</xdr:col>
      <xdr:colOff>101600</xdr:colOff>
      <xdr:row>59</xdr:row>
      <xdr:rowOff>108759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99886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1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85513</xdr:rowOff>
    </xdr:from>
    <xdr:to>
      <xdr:col>10</xdr:col>
      <xdr:colOff>165100</xdr:colOff>
      <xdr:row>60</xdr:row>
      <xdr:rowOff>15663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2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6790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50332</xdr:rowOff>
    </xdr:from>
    <xdr:to>
      <xdr:col>6</xdr:col>
      <xdr:colOff>38100</xdr:colOff>
      <xdr:row>59</xdr:row>
      <xdr:rowOff>151932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143059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7322</xdr:rowOff>
    </xdr:from>
    <xdr:to>
      <xdr:col>24</xdr:col>
      <xdr:colOff>63500</xdr:colOff>
      <xdr:row>78</xdr:row>
      <xdr:rowOff>91714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0422"/>
          <a:ext cx="8382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91714</xdr:rowOff>
    </xdr:from>
    <xdr:to>
      <xdr:col>19</xdr:col>
      <xdr:colOff>177800</xdr:colOff>
      <xdr:row>78</xdr:row>
      <xdr:rowOff>106438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4814"/>
          <a:ext cx="8890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106438</xdr:rowOff>
    </xdr:from>
    <xdr:to>
      <xdr:col>15</xdr:col>
      <xdr:colOff>50800</xdr:colOff>
      <xdr:row>78</xdr:row>
      <xdr:rowOff>149453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9538"/>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149453</xdr:rowOff>
    </xdr:from>
    <xdr:to>
      <xdr:col>10</xdr:col>
      <xdr:colOff>114300</xdr:colOff>
      <xdr:row>78</xdr:row>
      <xdr:rowOff>161722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22553"/>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127972</xdr:rowOff>
    </xdr:from>
    <xdr:to>
      <xdr:col>24</xdr:col>
      <xdr:colOff>114300</xdr:colOff>
      <xdr:row>78</xdr:row>
      <xdr:rowOff>58122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106399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40914</xdr:rowOff>
    </xdr:from>
    <xdr:to>
      <xdr:col>20</xdr:col>
      <xdr:colOff>38100</xdr:colOff>
      <xdr:row>78</xdr:row>
      <xdr:rowOff>142514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133641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55638</xdr:rowOff>
    </xdr:from>
    <xdr:to>
      <xdr:col>15</xdr:col>
      <xdr:colOff>101600</xdr:colOff>
      <xdr:row>78</xdr:row>
      <xdr:rowOff>157238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98653</xdr:rowOff>
    </xdr:from>
    <xdr:to>
      <xdr:col>10</xdr:col>
      <xdr:colOff>165100</xdr:colOff>
      <xdr:row>79</xdr:row>
      <xdr:rowOff>28803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19930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110922</xdr:rowOff>
    </xdr:from>
    <xdr:to>
      <xdr:col>6</xdr:col>
      <xdr:colOff>38100</xdr:colOff>
      <xdr:row>79</xdr:row>
      <xdr:rowOff>41072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32199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7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146927</xdr:rowOff>
    </xdr:from>
    <xdr:to>
      <xdr:col>24</xdr:col>
      <xdr:colOff>63500</xdr:colOff>
      <xdr:row>91</xdr:row>
      <xdr:rowOff>160317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577427"/>
          <a:ext cx="838200" cy="1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146927</xdr:rowOff>
    </xdr:from>
    <xdr:to>
      <xdr:col>19</xdr:col>
      <xdr:colOff>177800</xdr:colOff>
      <xdr:row>92</xdr:row>
      <xdr:rowOff>104997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577427"/>
          <a:ext cx="889000" cy="30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104997</xdr:rowOff>
    </xdr:from>
    <xdr:to>
      <xdr:col>15</xdr:col>
      <xdr:colOff>50800</xdr:colOff>
      <xdr:row>92</xdr:row>
      <xdr:rowOff>109406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878397"/>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109406</xdr:rowOff>
    </xdr:from>
    <xdr:to>
      <xdr:col>10</xdr:col>
      <xdr:colOff>114300</xdr:colOff>
      <xdr:row>93</xdr:row>
      <xdr:rowOff>138872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82806"/>
          <a:ext cx="889000" cy="20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109517</xdr:rowOff>
    </xdr:from>
    <xdr:to>
      <xdr:col>24</xdr:col>
      <xdr:colOff>114300</xdr:colOff>
      <xdr:row>92</xdr:row>
      <xdr:rowOff>39667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132394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6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96127</xdr:rowOff>
    </xdr:from>
    <xdr:to>
      <xdr:col>20</xdr:col>
      <xdr:colOff>38100</xdr:colOff>
      <xdr:row>91</xdr:row>
      <xdr:rowOff>26277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42804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30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54197</xdr:rowOff>
    </xdr:from>
    <xdr:to>
      <xdr:col>15</xdr:col>
      <xdr:colOff>101600</xdr:colOff>
      <xdr:row>92</xdr:row>
      <xdr:rowOff>155797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0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58606</xdr:rowOff>
    </xdr:from>
    <xdr:to>
      <xdr:col>10</xdr:col>
      <xdr:colOff>165100</xdr:colOff>
      <xdr:row>92</xdr:row>
      <xdr:rowOff>160206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5283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0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88072</xdr:rowOff>
    </xdr:from>
    <xdr:to>
      <xdr:col>6</xdr:col>
      <xdr:colOff>38100</xdr:colOff>
      <xdr:row>94</xdr:row>
      <xdr:rowOff>18222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34749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0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67764</xdr:rowOff>
    </xdr:from>
    <xdr:to>
      <xdr:col>55</xdr:col>
      <xdr:colOff>0</xdr:colOff>
      <xdr:row>36</xdr:row>
      <xdr:rowOff>109356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68514"/>
          <a:ext cx="838200" cy="2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111070</xdr:rowOff>
    </xdr:from>
    <xdr:to>
      <xdr:col>50</xdr:col>
      <xdr:colOff>114300</xdr:colOff>
      <xdr:row>36</xdr:row>
      <xdr:rowOff>109356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68920"/>
          <a:ext cx="889000" cy="5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111070</xdr:rowOff>
    </xdr:from>
    <xdr:to>
      <xdr:col>45</xdr:col>
      <xdr:colOff>177800</xdr:colOff>
      <xdr:row>38</xdr:row>
      <xdr:rowOff>100185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68920"/>
          <a:ext cx="889000" cy="8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10006</xdr:rowOff>
    </xdr:from>
    <xdr:to>
      <xdr:col>41</xdr:col>
      <xdr:colOff>50800</xdr:colOff>
      <xdr:row>38</xdr:row>
      <xdr:rowOff>100185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25106"/>
          <a:ext cx="889000" cy="9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16964</xdr:rowOff>
    </xdr:from>
    <xdr:to>
      <xdr:col>55</xdr:col>
      <xdr:colOff>50800</xdr:colOff>
      <xdr:row>35</xdr:row>
      <xdr:rowOff>118564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39841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58556</xdr:rowOff>
    </xdr:from>
    <xdr:to>
      <xdr:col>50</xdr:col>
      <xdr:colOff>165100</xdr:colOff>
      <xdr:row>36</xdr:row>
      <xdr:rowOff>160156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0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60270</xdr:rowOff>
    </xdr:from>
    <xdr:to>
      <xdr:col>46</xdr:col>
      <xdr:colOff>38100</xdr:colOff>
      <xdr:row>33</xdr:row>
      <xdr:rowOff>161870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6947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49385</xdr:rowOff>
    </xdr:from>
    <xdr:to>
      <xdr:col>41</xdr:col>
      <xdr:colOff>101600</xdr:colOff>
      <xdr:row>38</xdr:row>
      <xdr:rowOff>150985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142112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130656</xdr:rowOff>
    </xdr:from>
    <xdr:to>
      <xdr:col>36</xdr:col>
      <xdr:colOff>165100</xdr:colOff>
      <xdr:row>38</xdr:row>
      <xdr:rowOff>60806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51933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6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169793</xdr:rowOff>
    </xdr:from>
    <xdr:to>
      <xdr:col>55</xdr:col>
      <xdr:colOff>0</xdr:colOff>
      <xdr:row>57</xdr:row>
      <xdr:rowOff>32393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0993"/>
          <a:ext cx="8382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125927</xdr:rowOff>
    </xdr:from>
    <xdr:to>
      <xdr:col>50</xdr:col>
      <xdr:colOff>114300</xdr:colOff>
      <xdr:row>56</xdr:row>
      <xdr:rowOff>169793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27127"/>
          <a:ext cx="889000" cy="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94790</xdr:rowOff>
    </xdr:from>
    <xdr:to>
      <xdr:col>45</xdr:col>
      <xdr:colOff>177800</xdr:colOff>
      <xdr:row>56</xdr:row>
      <xdr:rowOff>125927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95990"/>
          <a:ext cx="8890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94790</xdr:rowOff>
    </xdr:from>
    <xdr:to>
      <xdr:col>41</xdr:col>
      <xdr:colOff>50800</xdr:colOff>
      <xdr:row>57</xdr:row>
      <xdr:rowOff>2225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95990"/>
          <a:ext cx="889000" cy="7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153043</xdr:rowOff>
    </xdr:from>
    <xdr:to>
      <xdr:col>55</xdr:col>
      <xdr:colOff>50800</xdr:colOff>
      <xdr:row>57</xdr:row>
      <xdr:rowOff>83193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131470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118993</xdr:rowOff>
    </xdr:from>
    <xdr:to>
      <xdr:col>50</xdr:col>
      <xdr:colOff>165100</xdr:colOff>
      <xdr:row>57</xdr:row>
      <xdr:rowOff>49143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40270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75127</xdr:rowOff>
    </xdr:from>
    <xdr:to>
      <xdr:col>46</xdr:col>
      <xdr:colOff>38100</xdr:colOff>
      <xdr:row>57</xdr:row>
      <xdr:rowOff>5277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167854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43990</xdr:rowOff>
    </xdr:from>
    <xdr:to>
      <xdr:col>41</xdr:col>
      <xdr:colOff>101600</xdr:colOff>
      <xdr:row>56</xdr:row>
      <xdr:rowOff>145590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136717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3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122875</xdr:rowOff>
    </xdr:from>
    <xdr:to>
      <xdr:col>36</xdr:col>
      <xdr:colOff>165100</xdr:colOff>
      <xdr:row>57</xdr:row>
      <xdr:rowOff>53025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44152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170988</xdr:rowOff>
    </xdr:from>
    <xdr:to>
      <xdr:col>55</xdr:col>
      <xdr:colOff>0</xdr:colOff>
      <xdr:row>79</xdr:row>
      <xdr:rowOff>30387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4088"/>
          <a:ext cx="8382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170988</xdr:rowOff>
    </xdr:from>
    <xdr:to>
      <xdr:col>50</xdr:col>
      <xdr:colOff>114300</xdr:colOff>
      <xdr:row>79</xdr:row>
      <xdr:rowOff>18751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4088"/>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135654</xdr:rowOff>
    </xdr:from>
    <xdr:to>
      <xdr:col>45</xdr:col>
      <xdr:colOff>177800</xdr:colOff>
      <xdr:row>79</xdr:row>
      <xdr:rowOff>18751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754"/>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60154</xdr:rowOff>
    </xdr:from>
    <xdr:to>
      <xdr:col>41</xdr:col>
      <xdr:colOff>50800</xdr:colOff>
      <xdr:row>78</xdr:row>
      <xdr:rowOff>135654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3254"/>
          <a:ext cx="889000" cy="7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151037</xdr:rowOff>
    </xdr:from>
    <xdr:to>
      <xdr:col>55</xdr:col>
      <xdr:colOff>50800</xdr:colOff>
      <xdr:row>79</xdr:row>
      <xdr:rowOff>81187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65964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120188</xdr:rowOff>
    </xdr:from>
    <xdr:to>
      <xdr:col>50</xdr:col>
      <xdr:colOff>165100</xdr:colOff>
      <xdr:row>79</xdr:row>
      <xdr:rowOff>50338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41465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139401</xdr:rowOff>
    </xdr:from>
    <xdr:to>
      <xdr:col>46</xdr:col>
      <xdr:colOff>38100</xdr:colOff>
      <xdr:row>79</xdr:row>
      <xdr:rowOff>69551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60678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84854</xdr:rowOff>
    </xdr:from>
    <xdr:to>
      <xdr:col>41</xdr:col>
      <xdr:colOff>101600</xdr:colOff>
      <xdr:row>79</xdr:row>
      <xdr:rowOff>15004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9354</xdr:rowOff>
    </xdr:from>
    <xdr:to>
      <xdr:col>36</xdr:col>
      <xdr:colOff>165100</xdr:colOff>
      <xdr:row>78</xdr:row>
      <xdr:rowOff>110954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119858</xdr:rowOff>
    </xdr:from>
    <xdr:to>
      <xdr:col>55</xdr:col>
      <xdr:colOff>0</xdr:colOff>
      <xdr:row>97</xdr:row>
      <xdr:rowOff>124101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50508"/>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105772</xdr:rowOff>
    </xdr:from>
    <xdr:to>
      <xdr:col>50</xdr:col>
      <xdr:colOff>114300</xdr:colOff>
      <xdr:row>97</xdr:row>
      <xdr:rowOff>124101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6422"/>
          <a:ext cx="8890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85403</xdr:rowOff>
    </xdr:from>
    <xdr:to>
      <xdr:col>45</xdr:col>
      <xdr:colOff>177800</xdr:colOff>
      <xdr:row>97</xdr:row>
      <xdr:rowOff>105772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16053"/>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85403</xdr:rowOff>
    </xdr:from>
    <xdr:to>
      <xdr:col>41</xdr:col>
      <xdr:colOff>50800</xdr:colOff>
      <xdr:row>97</xdr:row>
      <xdr:rowOff>124893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16053"/>
          <a:ext cx="889000" cy="3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69058</xdr:rowOff>
    </xdr:from>
    <xdr:to>
      <xdr:col>55</xdr:col>
      <xdr:colOff>50800</xdr:colOff>
      <xdr:row>97</xdr:row>
      <xdr:rowOff>170658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47485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73301</xdr:rowOff>
    </xdr:from>
    <xdr:to>
      <xdr:col>50</xdr:col>
      <xdr:colOff>165100</xdr:colOff>
      <xdr:row>98</xdr:row>
      <xdr:rowOff>3451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166028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54972</xdr:rowOff>
    </xdr:from>
    <xdr:to>
      <xdr:col>46</xdr:col>
      <xdr:colOff>38100</xdr:colOff>
      <xdr:row>97</xdr:row>
      <xdr:rowOff>156572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147699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34603</xdr:rowOff>
    </xdr:from>
    <xdr:to>
      <xdr:col>41</xdr:col>
      <xdr:colOff>101600</xdr:colOff>
      <xdr:row>97</xdr:row>
      <xdr:rowOff>136203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127330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74093</xdr:rowOff>
    </xdr:from>
    <xdr:to>
      <xdr:col>36</xdr:col>
      <xdr:colOff>165100</xdr:colOff>
      <xdr:row>98</xdr:row>
      <xdr:rowOff>4243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166820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44272</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30822"/>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119711</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34811"/>
          <a:ext cx="889000" cy="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119711</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34811"/>
          <a:ext cx="889000" cy="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164922</xdr:rowOff>
    </xdr:from>
    <xdr:to>
      <xdr:col>85</xdr:col>
      <xdr:colOff>177800</xdr:colOff>
      <xdr:row>39</xdr:row>
      <xdr:rowOff>95072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79849</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4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68911</xdr:rowOff>
    </xdr:from>
    <xdr:to>
      <xdr:col>76</xdr:col>
      <xdr:colOff>165100</xdr:colOff>
      <xdr:row>38</xdr:row>
      <xdr:rowOff>170511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161638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33843</xdr:rowOff>
    </xdr:from>
    <xdr:to>
      <xdr:col>85</xdr:col>
      <xdr:colOff>127000</xdr:colOff>
      <xdr:row>77</xdr:row>
      <xdr:rowOff>53274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3549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53274</xdr:rowOff>
    </xdr:from>
    <xdr:to>
      <xdr:col>81</xdr:col>
      <xdr:colOff>50800</xdr:colOff>
      <xdr:row>77</xdr:row>
      <xdr:rowOff>68631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54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68631</xdr:rowOff>
    </xdr:from>
    <xdr:to>
      <xdr:col>76</xdr:col>
      <xdr:colOff>114300</xdr:colOff>
      <xdr:row>77</xdr:row>
      <xdr:rowOff>80676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70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80676</xdr:rowOff>
    </xdr:from>
    <xdr:to>
      <xdr:col>71</xdr:col>
      <xdr:colOff>177800</xdr:colOff>
      <xdr:row>77</xdr:row>
      <xdr:rowOff>88395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82326"/>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154493</xdr:rowOff>
    </xdr:from>
    <xdr:to>
      <xdr:col>85</xdr:col>
      <xdr:colOff>177800</xdr:colOff>
      <xdr:row>77</xdr:row>
      <xdr:rowOff>84643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132920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6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2474</xdr:rowOff>
    </xdr:from>
    <xdr:to>
      <xdr:col>81</xdr:col>
      <xdr:colOff>101600</xdr:colOff>
      <xdr:row>77</xdr:row>
      <xdr:rowOff>104074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95201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9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17831</xdr:rowOff>
    </xdr:from>
    <xdr:to>
      <xdr:col>76</xdr:col>
      <xdr:colOff>165100</xdr:colOff>
      <xdr:row>77</xdr:row>
      <xdr:rowOff>119431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110558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29876</xdr:rowOff>
    </xdr:from>
    <xdr:to>
      <xdr:col>72</xdr:col>
      <xdr:colOff>38100</xdr:colOff>
      <xdr:row>77</xdr:row>
      <xdr:rowOff>131476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122603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37595</xdr:rowOff>
    </xdr:from>
    <xdr:to>
      <xdr:col>67</xdr:col>
      <xdr:colOff>101600</xdr:colOff>
      <xdr:row>77</xdr:row>
      <xdr:rowOff>139195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3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130322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127136</xdr:rowOff>
    </xdr:from>
    <xdr:to>
      <xdr:col>85</xdr:col>
      <xdr:colOff>127000</xdr:colOff>
      <xdr:row>97</xdr:row>
      <xdr:rowOff>18509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14886"/>
          <a:ext cx="838200" cy="23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18509</xdr:rowOff>
    </xdr:from>
    <xdr:to>
      <xdr:col>81</xdr:col>
      <xdr:colOff>50800</xdr:colOff>
      <xdr:row>97</xdr:row>
      <xdr:rowOff>161100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9159"/>
          <a:ext cx="889000" cy="1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161100</xdr:rowOff>
    </xdr:from>
    <xdr:to>
      <xdr:col>76</xdr:col>
      <xdr:colOff>114300</xdr:colOff>
      <xdr:row>98</xdr:row>
      <xdr:rowOff>117151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91750"/>
          <a:ext cx="889000" cy="1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29989</xdr:rowOff>
    </xdr:from>
    <xdr:to>
      <xdr:col>71</xdr:col>
      <xdr:colOff>177800</xdr:colOff>
      <xdr:row>98</xdr:row>
      <xdr:rowOff>117151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2089"/>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76336</xdr:rowOff>
    </xdr:from>
    <xdr:to>
      <xdr:col>85</xdr:col>
      <xdr:colOff>177800</xdr:colOff>
      <xdr:row>96</xdr:row>
      <xdr:rowOff>6486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99213</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1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139159</xdr:rowOff>
    </xdr:from>
    <xdr:to>
      <xdr:col>81</xdr:col>
      <xdr:colOff>101600</xdr:colOff>
      <xdr:row>97</xdr:row>
      <xdr:rowOff>69309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85836</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7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110300</xdr:rowOff>
    </xdr:from>
    <xdr:to>
      <xdr:col>76</xdr:col>
      <xdr:colOff>165100</xdr:colOff>
      <xdr:row>98</xdr:row>
      <xdr:rowOff>40450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56977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66351</xdr:rowOff>
    </xdr:from>
    <xdr:to>
      <xdr:col>72</xdr:col>
      <xdr:colOff>38100</xdr:colOff>
      <xdr:row>98</xdr:row>
      <xdr:rowOff>167951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159078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6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150639</xdr:rowOff>
    </xdr:from>
    <xdr:to>
      <xdr:col>67</xdr:col>
      <xdr:colOff>101600</xdr:colOff>
      <xdr:row>98</xdr:row>
      <xdr:rowOff>80789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97316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43040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2959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163690</xdr:rowOff>
    </xdr:from>
    <xdr:to>
      <xdr:col>98</xdr:col>
      <xdr:colOff>38100</xdr:colOff>
      <xdr:row>39</xdr:row>
      <xdr:rowOff>93840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84967</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79464</xdr:rowOff>
    </xdr:from>
    <xdr:to>
      <xdr:col>116</xdr:col>
      <xdr:colOff>63500</xdr:colOff>
      <xdr:row>59</xdr:row>
      <xdr:rowOff>84052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95014"/>
          <a:ext cx="8382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82240</xdr:rowOff>
    </xdr:from>
    <xdr:to>
      <xdr:col>111</xdr:col>
      <xdr:colOff>177800</xdr:colOff>
      <xdr:row>59</xdr:row>
      <xdr:rowOff>84052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97790"/>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82240</xdr:rowOff>
    </xdr:from>
    <xdr:to>
      <xdr:col>107</xdr:col>
      <xdr:colOff>50800</xdr:colOff>
      <xdr:row>59</xdr:row>
      <xdr:rowOff>88298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9779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88298</xdr:rowOff>
    </xdr:from>
    <xdr:to>
      <xdr:col>102</xdr:col>
      <xdr:colOff>114300</xdr:colOff>
      <xdr:row>59</xdr:row>
      <xdr:rowOff>88314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20384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28664</xdr:rowOff>
    </xdr:from>
    <xdr:to>
      <xdr:col>116</xdr:col>
      <xdr:colOff>114300</xdr:colOff>
      <xdr:row>59</xdr:row>
      <xdr:rowOff>130264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115041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33252</xdr:rowOff>
    </xdr:from>
    <xdr:to>
      <xdr:col>112</xdr:col>
      <xdr:colOff>38100</xdr:colOff>
      <xdr:row>59</xdr:row>
      <xdr:rowOff>134852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125979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24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31440</xdr:rowOff>
    </xdr:from>
    <xdr:to>
      <xdr:col>107</xdr:col>
      <xdr:colOff>101600</xdr:colOff>
      <xdr:row>59</xdr:row>
      <xdr:rowOff>133040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124167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2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37498</xdr:rowOff>
    </xdr:from>
    <xdr:to>
      <xdr:col>102</xdr:col>
      <xdr:colOff>165100</xdr:colOff>
      <xdr:row>59</xdr:row>
      <xdr:rowOff>139098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130225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24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37514</xdr:rowOff>
    </xdr:from>
    <xdr:to>
      <xdr:col>98</xdr:col>
      <xdr:colOff>38100</xdr:colOff>
      <xdr:row>59</xdr:row>
      <xdr:rowOff>139114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130241</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24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162027</xdr:rowOff>
    </xdr:from>
    <xdr:to>
      <xdr:col>116</xdr:col>
      <xdr:colOff>63500</xdr:colOff>
      <xdr:row>78</xdr:row>
      <xdr:rowOff>1778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63677"/>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38988</xdr:rowOff>
    </xdr:from>
    <xdr:to>
      <xdr:col>111</xdr:col>
      <xdr:colOff>177800</xdr:colOff>
      <xdr:row>78</xdr:row>
      <xdr:rowOff>1778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40638"/>
          <a:ext cx="889000" cy="1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65112</xdr:rowOff>
    </xdr:from>
    <xdr:to>
      <xdr:col>107</xdr:col>
      <xdr:colOff>50800</xdr:colOff>
      <xdr:row>77</xdr:row>
      <xdr:rowOff>38988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095312"/>
          <a:ext cx="889000" cy="1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65112</xdr:rowOff>
    </xdr:from>
    <xdr:to>
      <xdr:col>102</xdr:col>
      <xdr:colOff>114300</xdr:colOff>
      <xdr:row>76</xdr:row>
      <xdr:rowOff>107138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95312"/>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111227</xdr:rowOff>
    </xdr:from>
    <xdr:to>
      <xdr:col>116</xdr:col>
      <xdr:colOff>114300</xdr:colOff>
      <xdr:row>78</xdr:row>
      <xdr:rowOff>41377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89654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9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122428</xdr:rowOff>
    </xdr:from>
    <xdr:to>
      <xdr:col>112</xdr:col>
      <xdr:colOff>38100</xdr:colOff>
      <xdr:row>78</xdr:row>
      <xdr:rowOff>52578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43705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159638</xdr:rowOff>
    </xdr:from>
    <xdr:to>
      <xdr:col>107</xdr:col>
      <xdr:colOff>101600</xdr:colOff>
      <xdr:row>77</xdr:row>
      <xdr:rowOff>89788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80915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14312</xdr:rowOff>
    </xdr:from>
    <xdr:to>
      <xdr:col>102</xdr:col>
      <xdr:colOff>165100</xdr:colOff>
      <xdr:row>76</xdr:row>
      <xdr:rowOff>115912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107039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56338</xdr:rowOff>
    </xdr:from>
    <xdr:to>
      <xdr:col>98</xdr:col>
      <xdr:colOff>38100</xdr:colOff>
      <xdr:row>76</xdr:row>
      <xdr:rowOff>157938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149065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・人件費と物件費は、</a:t>
          </a:r>
          <a:r>
            <a:rPr kumimoji="1" lang="ja-JP" altLang="ja-JP" sz="1100" b="0" i="0" baseline="0">
              <a:solidFill>
                <a:schemeClr val="dk1"/>
              </a:solidFill>
              <a:effectLst/>
              <a:latin typeface="+mn-lt"/>
              <a:ea typeface="+mn-ea"/>
              <a:cs typeface="+mn-cs"/>
            </a:rPr>
            <a:t>ふるさと納税関連</a:t>
          </a:r>
          <a:r>
            <a:rPr kumimoji="1" lang="ja-JP" altLang="en-US" sz="1100" b="0" i="0" baseline="0">
              <a:solidFill>
                <a:schemeClr val="dk1"/>
              </a:solidFill>
              <a:effectLst/>
              <a:latin typeface="+mn-lt"/>
              <a:ea typeface="+mn-ea"/>
              <a:cs typeface="+mn-cs"/>
            </a:rPr>
            <a:t>等の</a:t>
          </a:r>
          <a:r>
            <a:rPr kumimoji="1" lang="ja-JP" altLang="ja-JP" sz="1100" b="0" i="0" baseline="0">
              <a:solidFill>
                <a:schemeClr val="dk1"/>
              </a:solidFill>
              <a:effectLst/>
              <a:latin typeface="+mn-lt"/>
              <a:ea typeface="+mn-ea"/>
              <a:cs typeface="+mn-cs"/>
            </a:rPr>
            <a:t>対応による増加がみられる。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150,358</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・補助費等は、住民一人当たり</a:t>
          </a:r>
          <a:r>
            <a:rPr lang="en-US" altLang="ja-JP" sz="1100" b="0" i="0" baseline="0">
              <a:solidFill>
                <a:schemeClr val="dk1"/>
              </a:solidFill>
              <a:effectLst/>
              <a:latin typeface="+mn-lt"/>
              <a:ea typeface="+mn-ea"/>
              <a:cs typeface="+mn-cs"/>
            </a:rPr>
            <a:t>228,234</a:t>
          </a:r>
          <a:r>
            <a:rPr lang="ja-JP" altLang="ja-JP" sz="1100" b="0" i="0" baseline="0">
              <a:solidFill>
                <a:schemeClr val="dk1"/>
              </a:solidFill>
              <a:effectLst/>
              <a:latin typeface="+mn-lt"/>
              <a:ea typeface="+mn-ea"/>
              <a:cs typeface="+mn-cs"/>
            </a:rPr>
            <a:t>円となっており、類似団体と比較して一人当たりコストが高い状況が続いている。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・普通建設事業費は、新規整備を進め、各公共施設等の更新整備を抑えたことで減少し、住民一人当たり</a:t>
          </a:r>
          <a:r>
            <a:rPr lang="en-US" altLang="ja-JP" sz="1100" b="0" i="0" baseline="0">
              <a:solidFill>
                <a:schemeClr val="dk1"/>
              </a:solidFill>
              <a:effectLst/>
              <a:latin typeface="+mn-lt"/>
              <a:ea typeface="+mn-ea"/>
              <a:cs typeface="+mn-cs"/>
            </a:rPr>
            <a:t>121,941</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過疎対策事業債等の発行に伴い、住民一人当たり</a:t>
          </a:r>
          <a:r>
            <a:rPr kumimoji="1" lang="en-US" altLang="ja-JP" sz="1100" b="0" i="0" baseline="0">
              <a:solidFill>
                <a:schemeClr val="dk1"/>
              </a:solidFill>
              <a:effectLst/>
              <a:latin typeface="+mn-lt"/>
              <a:ea typeface="+mn-ea"/>
              <a:cs typeface="+mn-cs"/>
            </a:rPr>
            <a:t>92,784</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円と前年度より増加している。費用対効果を考慮した事業の選択を行い、普通交付税で措置される地方債を積極的に活用し、財政の健全化を図っていく。</a:t>
          </a:r>
          <a:r>
            <a:rPr lang="ja-JP" altLang="ja-JP" sz="1100" b="0" i="0" baseline="0">
              <a:solidFill>
                <a:schemeClr val="dk1"/>
              </a:solidFill>
              <a:effectLst/>
              <a:latin typeface="+mn-lt"/>
              <a:ea typeface="+mn-ea"/>
              <a:cs typeface="+mn-cs"/>
            </a:rPr>
            <a:t>積立金は、</a:t>
          </a:r>
          <a:r>
            <a:rPr kumimoji="1" lang="ja-JP" altLang="ja-JP" sz="1100" b="0" i="0" baseline="0">
              <a:solidFill>
                <a:schemeClr val="dk1"/>
              </a:solidFill>
              <a:effectLst/>
              <a:latin typeface="+mn-lt"/>
              <a:ea typeface="+mn-ea"/>
              <a:cs typeface="+mn-cs"/>
            </a:rPr>
            <a:t>ふるさと応援基金積立金が増加し、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201,347</a:t>
          </a:r>
          <a:r>
            <a:rPr lang="ja-JP" altLang="ja-JP" sz="1100" b="0" i="0" baseline="0">
              <a:solidFill>
                <a:schemeClr val="dk1"/>
              </a:solidFill>
              <a:effectLst/>
              <a:latin typeface="+mn-lt"/>
              <a:ea typeface="+mn-ea"/>
              <a:cs typeface="+mn-cs"/>
            </a:rPr>
            <a:t>円となっている。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6,510
6,339
27.85
7,581,195
7,384,376
183,594
3,055,263
5,718,234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76200</xdr:rowOff>
    </xdr:from>
    <xdr:to>
      <xdr:col>24</xdr:col>
      <xdr:colOff>63500</xdr:colOff>
      <xdr:row>36</xdr:row>
      <xdr:rowOff>105156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84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73152</xdr:rowOff>
    </xdr:from>
    <xdr:to>
      <xdr:col>19</xdr:col>
      <xdr:colOff>177800</xdr:colOff>
      <xdr:row>36</xdr:row>
      <xdr:rowOff>105156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5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23495</xdr:rowOff>
    </xdr:from>
    <xdr:to>
      <xdr:col>15</xdr:col>
      <xdr:colOff>50800</xdr:colOff>
      <xdr:row>36</xdr:row>
      <xdr:rowOff>73152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5695"/>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122809</xdr:rowOff>
    </xdr:from>
    <xdr:to>
      <xdr:col>10</xdr:col>
      <xdr:colOff>114300</xdr:colOff>
      <xdr:row>36</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3559"/>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54356</xdr:rowOff>
    </xdr:from>
    <xdr:to>
      <xdr:col>20</xdr:col>
      <xdr:colOff>38100</xdr:colOff>
      <xdr:row>36</xdr:row>
      <xdr:rowOff>155956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147083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22352</xdr:rowOff>
    </xdr:from>
    <xdr:to>
      <xdr:col>15</xdr:col>
      <xdr:colOff>101600</xdr:colOff>
      <xdr:row>36</xdr:row>
      <xdr:rowOff>123952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115079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144145</xdr:rowOff>
    </xdr:from>
    <xdr:to>
      <xdr:col>10</xdr:col>
      <xdr:colOff>165100</xdr:colOff>
      <xdr:row>36</xdr:row>
      <xdr:rowOff>74295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65422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72009</xdr:rowOff>
    </xdr:from>
    <xdr:to>
      <xdr:col>6</xdr:col>
      <xdr:colOff>38100</xdr:colOff>
      <xdr:row>36</xdr:row>
      <xdr:rowOff>2159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18686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122116</xdr:rowOff>
    </xdr:from>
    <xdr:to>
      <xdr:col>24</xdr:col>
      <xdr:colOff>63500</xdr:colOff>
      <xdr:row>58</xdr:row>
      <xdr:rowOff>23142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4766"/>
          <a:ext cx="838200" cy="7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40961</xdr:rowOff>
    </xdr:from>
    <xdr:to>
      <xdr:col>19</xdr:col>
      <xdr:colOff>177800</xdr:colOff>
      <xdr:row>58</xdr:row>
      <xdr:rowOff>23142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13611"/>
          <a:ext cx="889000" cy="1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40961</xdr:rowOff>
    </xdr:from>
    <xdr:to>
      <xdr:col>15</xdr:col>
      <xdr:colOff>50800</xdr:colOff>
      <xdr:row>57</xdr:row>
      <xdr:rowOff>131624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13611"/>
          <a:ext cx="8890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25602</xdr:rowOff>
    </xdr:from>
    <xdr:to>
      <xdr:col>10</xdr:col>
      <xdr:colOff>114300</xdr:colOff>
      <xdr:row>57</xdr:row>
      <xdr:rowOff>131624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98252"/>
          <a:ext cx="8890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71316</xdr:rowOff>
    </xdr:from>
    <xdr:to>
      <xdr:col>24</xdr:col>
      <xdr:colOff>114300</xdr:colOff>
      <xdr:row>58</xdr:row>
      <xdr:rowOff>1466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49743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143792</xdr:rowOff>
    </xdr:from>
    <xdr:to>
      <xdr:col>20</xdr:col>
      <xdr:colOff>38100</xdr:colOff>
      <xdr:row>58</xdr:row>
      <xdr:rowOff>73942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65069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161611</xdr:rowOff>
    </xdr:from>
    <xdr:to>
      <xdr:col>15</xdr:col>
      <xdr:colOff>101600</xdr:colOff>
      <xdr:row>57</xdr:row>
      <xdr:rowOff>91761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82888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5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80824</xdr:rowOff>
    </xdr:from>
    <xdr:to>
      <xdr:col>10</xdr:col>
      <xdr:colOff>165100</xdr:colOff>
      <xdr:row>58</xdr:row>
      <xdr:rowOff>10974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4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146252</xdr:rowOff>
    </xdr:from>
    <xdr:to>
      <xdr:col>6</xdr:col>
      <xdr:colOff>38100</xdr:colOff>
      <xdr:row>57</xdr:row>
      <xdr:rowOff>76402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92929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2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56901</xdr:rowOff>
    </xdr:from>
    <xdr:to>
      <xdr:col>24</xdr:col>
      <xdr:colOff>63500</xdr:colOff>
      <xdr:row>74</xdr:row>
      <xdr:rowOff>132449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44201"/>
          <a:ext cx="838200" cy="7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56901</xdr:rowOff>
    </xdr:from>
    <xdr:to>
      <xdr:col>19</xdr:col>
      <xdr:colOff>177800</xdr:colOff>
      <xdr:row>74</xdr:row>
      <xdr:rowOff>141565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4201"/>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141565</xdr:rowOff>
    </xdr:from>
    <xdr:to>
      <xdr:col>15</xdr:col>
      <xdr:colOff>50800</xdr:colOff>
      <xdr:row>75</xdr:row>
      <xdr:rowOff>138036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28865"/>
          <a:ext cx="889000" cy="1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138036</xdr:rowOff>
    </xdr:from>
    <xdr:to>
      <xdr:col>10</xdr:col>
      <xdr:colOff>114300</xdr:colOff>
      <xdr:row>76</xdr:row>
      <xdr:rowOff>10052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6786"/>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81649</xdr:rowOff>
    </xdr:from>
    <xdr:to>
      <xdr:col>24</xdr:col>
      <xdr:colOff>114300</xdr:colOff>
      <xdr:row>75</xdr:row>
      <xdr:rowOff>11799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104526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6101</xdr:rowOff>
    </xdr:from>
    <xdr:to>
      <xdr:col>20</xdr:col>
      <xdr:colOff>38100</xdr:colOff>
      <xdr:row>74</xdr:row>
      <xdr:rowOff>107701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124228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90765</xdr:rowOff>
    </xdr:from>
    <xdr:to>
      <xdr:col>15</xdr:col>
      <xdr:colOff>101600</xdr:colOff>
      <xdr:row>75</xdr:row>
      <xdr:rowOff>20915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5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87236</xdr:rowOff>
    </xdr:from>
    <xdr:to>
      <xdr:col>10</xdr:col>
      <xdr:colOff>165100</xdr:colOff>
      <xdr:row>76</xdr:row>
      <xdr:rowOff>17385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5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33913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130702</xdr:rowOff>
    </xdr:from>
    <xdr:to>
      <xdr:col>6</xdr:col>
      <xdr:colOff>38100</xdr:colOff>
      <xdr:row>76</xdr:row>
      <xdr:rowOff>60852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77379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89069</xdr:rowOff>
    </xdr:from>
    <xdr:to>
      <xdr:col>24</xdr:col>
      <xdr:colOff>63500</xdr:colOff>
      <xdr:row>97</xdr:row>
      <xdr:rowOff>99521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19719"/>
          <a:ext cx="8382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89069</xdr:rowOff>
    </xdr:from>
    <xdr:to>
      <xdr:col>19</xdr:col>
      <xdr:colOff>177800</xdr:colOff>
      <xdr:row>97</xdr:row>
      <xdr:rowOff>124992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197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85362</xdr:rowOff>
    </xdr:from>
    <xdr:to>
      <xdr:col>15</xdr:col>
      <xdr:colOff>50800</xdr:colOff>
      <xdr:row>97</xdr:row>
      <xdr:rowOff>124992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16012"/>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85362</xdr:rowOff>
    </xdr:from>
    <xdr:to>
      <xdr:col>10</xdr:col>
      <xdr:colOff>114300</xdr:colOff>
      <xdr:row>97</xdr:row>
      <xdr:rowOff>148182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6012"/>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48721</xdr:rowOff>
    </xdr:from>
    <xdr:to>
      <xdr:col>24</xdr:col>
      <xdr:colOff>114300</xdr:colOff>
      <xdr:row>97</xdr:row>
      <xdr:rowOff>150321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135098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38269</xdr:rowOff>
    </xdr:from>
    <xdr:to>
      <xdr:col>20</xdr:col>
      <xdr:colOff>38100</xdr:colOff>
      <xdr:row>97</xdr:row>
      <xdr:rowOff>139869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130996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6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74192</xdr:rowOff>
    </xdr:from>
    <xdr:to>
      <xdr:col>15</xdr:col>
      <xdr:colOff>101600</xdr:colOff>
      <xdr:row>98</xdr:row>
      <xdr:rowOff>4342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166919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34562</xdr:rowOff>
    </xdr:from>
    <xdr:to>
      <xdr:col>10</xdr:col>
      <xdr:colOff>165100</xdr:colOff>
      <xdr:row>97</xdr:row>
      <xdr:rowOff>136162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127289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97382</xdr:rowOff>
    </xdr:from>
    <xdr:to>
      <xdr:col>6</xdr:col>
      <xdr:colOff>38100</xdr:colOff>
      <xdr:row>98</xdr:row>
      <xdr:rowOff>27532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18659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114277</xdr:rowOff>
    </xdr:from>
    <xdr:to>
      <xdr:col>55</xdr:col>
      <xdr:colOff>0</xdr:colOff>
      <xdr:row>57</xdr:row>
      <xdr:rowOff>171155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86927"/>
          <a:ext cx="8382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82308</xdr:rowOff>
    </xdr:from>
    <xdr:to>
      <xdr:col>50</xdr:col>
      <xdr:colOff>114300</xdr:colOff>
      <xdr:row>57</xdr:row>
      <xdr:rowOff>114277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54958"/>
          <a:ext cx="889000" cy="3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82308</xdr:rowOff>
    </xdr:from>
    <xdr:to>
      <xdr:col>45</xdr:col>
      <xdr:colOff>177800</xdr:colOff>
      <xdr:row>57</xdr:row>
      <xdr:rowOff>100057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54958"/>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100057</xdr:rowOff>
    </xdr:from>
    <xdr:to>
      <xdr:col>41</xdr:col>
      <xdr:colOff>50800</xdr:colOff>
      <xdr:row>58</xdr:row>
      <xdr:rowOff>46095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72707"/>
          <a:ext cx="889000" cy="1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120355</xdr:rowOff>
    </xdr:from>
    <xdr:to>
      <xdr:col>55</xdr:col>
      <xdr:colOff>50800</xdr:colOff>
      <xdr:row>58</xdr:row>
      <xdr:rowOff>50505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98782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63477</xdr:rowOff>
    </xdr:from>
    <xdr:to>
      <xdr:col>50</xdr:col>
      <xdr:colOff>165100</xdr:colOff>
      <xdr:row>57</xdr:row>
      <xdr:rowOff>165077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156204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9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31508</xdr:rowOff>
    </xdr:from>
    <xdr:to>
      <xdr:col>46</xdr:col>
      <xdr:colOff>38100</xdr:colOff>
      <xdr:row>57</xdr:row>
      <xdr:rowOff>133108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149635</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57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49257</xdr:rowOff>
    </xdr:from>
    <xdr:to>
      <xdr:col>41</xdr:col>
      <xdr:colOff>101600</xdr:colOff>
      <xdr:row>57</xdr:row>
      <xdr:rowOff>150857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141984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91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166745</xdr:rowOff>
    </xdr:from>
    <xdr:to>
      <xdr:col>36</xdr:col>
      <xdr:colOff>165100</xdr:colOff>
      <xdr:row>58</xdr:row>
      <xdr:rowOff>96895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88022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13037</xdr:rowOff>
    </xdr:from>
    <xdr:to>
      <xdr:col>55</xdr:col>
      <xdr:colOff>0</xdr:colOff>
      <xdr:row>73</xdr:row>
      <xdr:rowOff>113644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185987"/>
          <a:ext cx="8382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113644</xdr:rowOff>
    </xdr:from>
    <xdr:to>
      <xdr:col>50</xdr:col>
      <xdr:colOff>114300</xdr:colOff>
      <xdr:row>74</xdr:row>
      <xdr:rowOff>99540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629494"/>
          <a:ext cx="889000" cy="1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99540</xdr:rowOff>
    </xdr:from>
    <xdr:to>
      <xdr:col>45</xdr:col>
      <xdr:colOff>177800</xdr:colOff>
      <xdr:row>78</xdr:row>
      <xdr:rowOff>53541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786840"/>
          <a:ext cx="889000" cy="6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53541</xdr:rowOff>
    </xdr:from>
    <xdr:to>
      <xdr:col>41</xdr:col>
      <xdr:colOff>50800</xdr:colOff>
      <xdr:row>78</xdr:row>
      <xdr:rowOff>102287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6641"/>
          <a:ext cx="889000" cy="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133687</xdr:rowOff>
    </xdr:from>
    <xdr:to>
      <xdr:col>55</xdr:col>
      <xdr:colOff>50800</xdr:colOff>
      <xdr:row>71</xdr:row>
      <xdr:rowOff>63837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13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86714</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8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62844</xdr:rowOff>
    </xdr:from>
    <xdr:to>
      <xdr:col>50</xdr:col>
      <xdr:colOff>165100</xdr:colOff>
      <xdr:row>73</xdr:row>
      <xdr:rowOff>164444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9521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3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48740</xdr:rowOff>
    </xdr:from>
    <xdr:to>
      <xdr:col>46</xdr:col>
      <xdr:colOff>38100</xdr:colOff>
      <xdr:row>74</xdr:row>
      <xdr:rowOff>150340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166867</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5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2741</xdr:rowOff>
    </xdr:from>
    <xdr:to>
      <xdr:col>41</xdr:col>
      <xdr:colOff>101600</xdr:colOff>
      <xdr:row>78</xdr:row>
      <xdr:rowOff>104341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95468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51487</xdr:rowOff>
    </xdr:from>
    <xdr:to>
      <xdr:col>36</xdr:col>
      <xdr:colOff>165100</xdr:colOff>
      <xdr:row>78</xdr:row>
      <xdr:rowOff>153087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144214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66770</xdr:rowOff>
    </xdr:from>
    <xdr:to>
      <xdr:col>55</xdr:col>
      <xdr:colOff>0</xdr:colOff>
      <xdr:row>99</xdr:row>
      <xdr:rowOff>129984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7040320"/>
          <a:ext cx="838200" cy="6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41173</xdr:rowOff>
    </xdr:from>
    <xdr:to>
      <xdr:col>50</xdr:col>
      <xdr:colOff>114300</xdr:colOff>
      <xdr:row>99</xdr:row>
      <xdr:rowOff>66770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7014723"/>
          <a:ext cx="889000" cy="2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117168</xdr:rowOff>
    </xdr:from>
    <xdr:to>
      <xdr:col>45</xdr:col>
      <xdr:colOff>177800</xdr:colOff>
      <xdr:row>99</xdr:row>
      <xdr:rowOff>41173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19268"/>
          <a:ext cx="889000" cy="9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117168</xdr:rowOff>
    </xdr:from>
    <xdr:to>
      <xdr:col>41</xdr:col>
      <xdr:colOff>50800</xdr:colOff>
      <xdr:row>99</xdr:row>
      <xdr:rowOff>6517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19268"/>
          <a:ext cx="8890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79184</xdr:rowOff>
    </xdr:from>
    <xdr:to>
      <xdr:col>55</xdr:col>
      <xdr:colOff>50800</xdr:colOff>
      <xdr:row>100</xdr:row>
      <xdr:rowOff>9334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70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165561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9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15970</xdr:rowOff>
    </xdr:from>
    <xdr:to>
      <xdr:col>50</xdr:col>
      <xdr:colOff>165100</xdr:colOff>
      <xdr:row>99</xdr:row>
      <xdr:rowOff>117570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108697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161823</xdr:rowOff>
    </xdr:from>
    <xdr:to>
      <xdr:col>46</xdr:col>
      <xdr:colOff>38100</xdr:colOff>
      <xdr:row>99</xdr:row>
      <xdr:rowOff>91973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6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83100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5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66368</xdr:rowOff>
    </xdr:from>
    <xdr:to>
      <xdr:col>41</xdr:col>
      <xdr:colOff>101600</xdr:colOff>
      <xdr:row>98</xdr:row>
      <xdr:rowOff>167968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159095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6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127167</xdr:rowOff>
    </xdr:from>
    <xdr:to>
      <xdr:col>36</xdr:col>
      <xdr:colOff>165100</xdr:colOff>
      <xdr:row>99</xdr:row>
      <xdr:rowOff>57317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48444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38888</xdr:rowOff>
    </xdr:from>
    <xdr:to>
      <xdr:col>85</xdr:col>
      <xdr:colOff>127000</xdr:colOff>
      <xdr:row>37</xdr:row>
      <xdr:rowOff>81195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11088"/>
          <a:ext cx="838200" cy="2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7275</xdr:rowOff>
    </xdr:from>
    <xdr:to>
      <xdr:col>81</xdr:col>
      <xdr:colOff>50800</xdr:colOff>
      <xdr:row>37</xdr:row>
      <xdr:rowOff>81195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50925"/>
          <a:ext cx="889000" cy="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7275</xdr:rowOff>
    </xdr:from>
    <xdr:to>
      <xdr:col>76</xdr:col>
      <xdr:colOff>114300</xdr:colOff>
      <xdr:row>38</xdr:row>
      <xdr:rowOff>83089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0925"/>
          <a:ext cx="889000" cy="2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56490</xdr:rowOff>
    </xdr:from>
    <xdr:to>
      <xdr:col>71</xdr:col>
      <xdr:colOff>177800</xdr:colOff>
      <xdr:row>38</xdr:row>
      <xdr:rowOff>83089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0140"/>
          <a:ext cx="889000" cy="19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159538</xdr:rowOff>
    </xdr:from>
    <xdr:to>
      <xdr:col>85</xdr:col>
      <xdr:colOff>177800</xdr:colOff>
      <xdr:row>36</xdr:row>
      <xdr:rowOff>89688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10965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30395</xdr:rowOff>
    </xdr:from>
    <xdr:to>
      <xdr:col>81</xdr:col>
      <xdr:colOff>101600</xdr:colOff>
      <xdr:row>37</xdr:row>
      <xdr:rowOff>131995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123122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127925</xdr:rowOff>
    </xdr:from>
    <xdr:to>
      <xdr:col>76</xdr:col>
      <xdr:colOff>165100</xdr:colOff>
      <xdr:row>37</xdr:row>
      <xdr:rowOff>58075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49202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32289</xdr:rowOff>
    </xdr:from>
    <xdr:to>
      <xdr:col>72</xdr:col>
      <xdr:colOff>38100</xdr:colOff>
      <xdr:row>38</xdr:row>
      <xdr:rowOff>133889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125016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5690</xdr:rowOff>
    </xdr:from>
    <xdr:to>
      <xdr:col>67</xdr:col>
      <xdr:colOff>101600</xdr:colOff>
      <xdr:row>37</xdr:row>
      <xdr:rowOff>107290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123817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38293</xdr:rowOff>
    </xdr:from>
    <xdr:to>
      <xdr:col>85</xdr:col>
      <xdr:colOff>127000</xdr:colOff>
      <xdr:row>58</xdr:row>
      <xdr:rowOff>55859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82393"/>
          <a:ext cx="8382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55859</xdr:rowOff>
    </xdr:from>
    <xdr:to>
      <xdr:col>81</xdr:col>
      <xdr:colOff>50800</xdr:colOff>
      <xdr:row>58</xdr:row>
      <xdr:rowOff>57476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99959"/>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57476</xdr:rowOff>
    </xdr:from>
    <xdr:to>
      <xdr:col>76</xdr:col>
      <xdr:colOff>114300</xdr:colOff>
      <xdr:row>58</xdr:row>
      <xdr:rowOff>82909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01576"/>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82909</xdr:rowOff>
    </xdr:from>
    <xdr:to>
      <xdr:col>71</xdr:col>
      <xdr:colOff>177800</xdr:colOff>
      <xdr:row>58</xdr:row>
      <xdr:rowOff>99597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2700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158943</xdr:rowOff>
    </xdr:from>
    <xdr:to>
      <xdr:col>85</xdr:col>
      <xdr:colOff>177800</xdr:colOff>
      <xdr:row>58</xdr:row>
      <xdr:rowOff>89093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3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73870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5059</xdr:rowOff>
    </xdr:from>
    <xdr:to>
      <xdr:col>81</xdr:col>
      <xdr:colOff>101600</xdr:colOff>
      <xdr:row>58</xdr:row>
      <xdr:rowOff>106659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97786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6676</xdr:rowOff>
    </xdr:from>
    <xdr:to>
      <xdr:col>76</xdr:col>
      <xdr:colOff>165100</xdr:colOff>
      <xdr:row>58</xdr:row>
      <xdr:rowOff>108276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99403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32109</xdr:rowOff>
    </xdr:from>
    <xdr:to>
      <xdr:col>72</xdr:col>
      <xdr:colOff>38100</xdr:colOff>
      <xdr:row>58</xdr:row>
      <xdr:rowOff>133709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124836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6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48797</xdr:rowOff>
    </xdr:from>
    <xdr:to>
      <xdr:col>67</xdr:col>
      <xdr:colOff>101600</xdr:colOff>
      <xdr:row>58</xdr:row>
      <xdr:rowOff>150397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141524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44272</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88822"/>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119711</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92811"/>
          <a:ext cx="889000" cy="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119711</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92811"/>
          <a:ext cx="889000" cy="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164922</xdr:rowOff>
    </xdr:from>
    <xdr:to>
      <xdr:col>85</xdr:col>
      <xdr:colOff>177800</xdr:colOff>
      <xdr:row>79</xdr:row>
      <xdr:rowOff>95072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79849</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2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68911</xdr:rowOff>
    </xdr:from>
    <xdr:to>
      <xdr:col>76</xdr:col>
      <xdr:colOff>165100</xdr:colOff>
      <xdr:row>78</xdr:row>
      <xdr:rowOff>170511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161638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3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33843</xdr:rowOff>
    </xdr:from>
    <xdr:to>
      <xdr:col>85</xdr:col>
      <xdr:colOff>127000</xdr:colOff>
      <xdr:row>97</xdr:row>
      <xdr:rowOff>53274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6449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53274</xdr:rowOff>
    </xdr:from>
    <xdr:to>
      <xdr:col>81</xdr:col>
      <xdr:colOff>50800</xdr:colOff>
      <xdr:row>97</xdr:row>
      <xdr:rowOff>68631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8392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68631</xdr:rowOff>
    </xdr:from>
    <xdr:to>
      <xdr:col>76</xdr:col>
      <xdr:colOff>114300</xdr:colOff>
      <xdr:row>97</xdr:row>
      <xdr:rowOff>80676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99281"/>
          <a:ext cx="889000" cy="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80676</xdr:rowOff>
    </xdr:from>
    <xdr:to>
      <xdr:col>71</xdr:col>
      <xdr:colOff>177800</xdr:colOff>
      <xdr:row>97</xdr:row>
      <xdr:rowOff>88395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11326"/>
          <a:ext cx="889000" cy="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154493</xdr:rowOff>
    </xdr:from>
    <xdr:to>
      <xdr:col>85</xdr:col>
      <xdr:colOff>177800</xdr:colOff>
      <xdr:row>97</xdr:row>
      <xdr:rowOff>84643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132920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2474</xdr:rowOff>
    </xdr:from>
    <xdr:to>
      <xdr:col>81</xdr:col>
      <xdr:colOff>101600</xdr:colOff>
      <xdr:row>97</xdr:row>
      <xdr:rowOff>104074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95201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17831</xdr:rowOff>
    </xdr:from>
    <xdr:to>
      <xdr:col>76</xdr:col>
      <xdr:colOff>165100</xdr:colOff>
      <xdr:row>97</xdr:row>
      <xdr:rowOff>119431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110558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29876</xdr:rowOff>
    </xdr:from>
    <xdr:to>
      <xdr:col>72</xdr:col>
      <xdr:colOff>38100</xdr:colOff>
      <xdr:row>97</xdr:row>
      <xdr:rowOff>131476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122603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5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37595</xdr:rowOff>
    </xdr:from>
    <xdr:to>
      <xdr:col>67</xdr:col>
      <xdr:colOff>101600</xdr:colOff>
      <xdr:row>97</xdr:row>
      <xdr:rowOff>139195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130322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・全般的に類似団体内平均値を下回っている。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251,586</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290,204</a:t>
          </a:r>
          <a:r>
            <a:rPr lang="ja-JP" altLang="ja-JP" sz="1100" b="0" i="0" baseline="0">
              <a:solidFill>
                <a:schemeClr val="dk1"/>
              </a:solidFill>
              <a:effectLst/>
              <a:latin typeface="+mn-lt"/>
              <a:ea typeface="+mn-ea"/>
              <a:cs typeface="+mn-cs"/>
            </a:rPr>
            <a:t>円となっており、類似団体と比較して一人当たりコストが非常に高い状況となっている。</a:t>
          </a:r>
          <a:r>
            <a:rPr kumimoji="1" lang="ja-JP" altLang="ja-JP" sz="1100" b="0" i="0" baseline="0">
              <a:solidFill>
                <a:schemeClr val="dk1"/>
              </a:solidFill>
              <a:effectLst/>
              <a:latin typeface="+mn-lt"/>
              <a:ea typeface="+mn-ea"/>
              <a:cs typeface="+mn-cs"/>
            </a:rPr>
            <a:t>ふるさと納税関連事業</a:t>
          </a:r>
          <a:r>
            <a:rPr lang="ja-JP" altLang="ja-JP" sz="1100" b="0" i="0" baseline="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今後も厳しい財政運営が予想されるが、費用対効果を考慮した事業を推進し、更なる財政健全化を図る。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前後の</a:t>
          </a:r>
          <a:r>
            <a:rPr lang="ja-JP" altLang="ja-JP" sz="1100" b="0" i="0" baseline="0">
              <a:solidFill>
                <a:schemeClr val="dk1"/>
              </a:solidFill>
              <a:effectLst/>
              <a:latin typeface="+mn-lt"/>
              <a:ea typeface="+mn-ea"/>
              <a:cs typeface="+mn-cs"/>
            </a:rPr>
            <a:t>水準</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また、令和２年度から東串良町簡易水道事業特別会計（法非適用企業）が東串良町水道事業（法適用企業）へ切り替わり、積立金を取り崩したため、令和元年度以前と比較すると高い水準となっている。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7581195</v>
      </c>
      <c r="BO4" s="407"/>
      <c r="BP4" s="407"/>
      <c r="BQ4" s="407"/>
      <c r="BR4" s="407"/>
      <c r="BS4" s="407"/>
      <c r="BT4" s="407"/>
      <c r="BU4" s="408"/>
      <c r="BV4" s="406">
        <v>6940715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v>
      </c>
      <c r="CU4" s="413"/>
      <c r="CV4" s="413"/>
      <c r="CW4" s="413"/>
      <c r="CX4" s="413"/>
      <c r="CY4" s="413"/>
      <c r="CZ4" s="413"/>
      <c r="DA4" s="414"/>
      <c r="DB4" s="412">
        <v>9.5</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7384376</v>
      </c>
      <c r="BO5" s="444"/>
      <c r="BP5" s="444"/>
      <c r="BQ5" s="444"/>
      <c r="BR5" s="444"/>
      <c r="BS5" s="444"/>
      <c r="BT5" s="444"/>
      <c r="BU5" s="445"/>
      <c r="BV5" s="443">
        <v>6629160</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89.2</v>
      </c>
      <c r="CU5" s="441"/>
      <c r="CV5" s="441"/>
      <c r="CW5" s="441"/>
      <c r="CX5" s="441"/>
      <c r="CY5" s="441"/>
      <c r="CZ5" s="441"/>
      <c r="DA5" s="442"/>
      <c r="DB5" s="440">
        <v>88.3</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196819</v>
      </c>
      <c r="BO6" s="444"/>
      <c r="BP6" s="444"/>
      <c r="BQ6" s="444"/>
      <c r="BR6" s="444"/>
      <c r="BS6" s="444"/>
      <c r="BT6" s="444"/>
      <c r="BU6" s="445"/>
      <c r="BV6" s="443">
        <v>311555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90.2</v>
      </c>
      <c r="CU6" s="481"/>
      <c r="CV6" s="481"/>
      <c r="CW6" s="481"/>
      <c r="CX6" s="481"/>
      <c r="CY6" s="481"/>
      <c r="CZ6" s="481"/>
      <c r="DA6" s="482"/>
      <c r="DB6" s="480">
        <v>92.4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13225</v>
      </c>
      <c r="BO7" s="444"/>
      <c r="BP7" s="444"/>
      <c r="BQ7" s="444"/>
      <c r="BR7" s="444"/>
      <c r="BS7" s="444"/>
      <c r="BT7" s="444"/>
      <c r="BU7" s="445"/>
      <c r="BV7" s="443">
        <v>17610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3055263</v>
      </c>
      <c r="CU7" s="444"/>
      <c r="CV7" s="444"/>
      <c r="CW7" s="444"/>
      <c r="CX7" s="444"/>
      <c r="CY7" s="444"/>
      <c r="CZ7" s="444"/>
      <c r="DA7" s="445"/>
      <c r="DB7" s="443">
        <v>3081117</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183594</v>
      </c>
      <c r="BO8" s="444"/>
      <c r="BP8" s="444"/>
      <c r="BQ8" s="444"/>
      <c r="BR8" s="444"/>
      <c r="BS8" s="444"/>
      <c r="BT8" s="444"/>
      <c r="BU8" s="445"/>
      <c r="BV8" s="443">
        <v>293945</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0.32</v>
      </c>
      <c r="DC8" s="484"/>
      <c r="DD8" s="484"/>
      <c r="DE8" s="484"/>
      <c r="DF8" s="484"/>
      <c r="DG8" s="484"/>
      <c r="DH8" s="484"/>
      <c r="DI8" s="485"/>
    </row>
    <row r="9" spans="1:119" ht="18.75" customHeight="1" thickBot="1">
      <c r="A9" s="181"/>
      <c r="B9" s="437" t="s">
        <v>113</v>
      </c>
      <c r="C9" s="438"/>
      <c r="D9" s="438"/>
      <c r="E9" s="438"/>
      <c r="F9" s="438"/>
      <c r="G9" s="438"/>
      <c r="H9" s="438"/>
      <c r="I9" s="438"/>
      <c r="J9" s="438"/>
      <c r="K9" s="486"/>
      <c r="L9" s="487" t="s">
        <v>114</v>
      </c>
      <c r="M9" s="488"/>
      <c r="N9" s="488"/>
      <c r="O9" s="488"/>
      <c r="P9" s="488"/>
      <c r="Q9" s="489"/>
      <c r="R9" s="490">
        <v>6237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-110351</v>
      </c>
      <c r="BO9" s="444"/>
      <c r="BP9" s="444"/>
      <c r="BQ9" s="444"/>
      <c r="BR9" s="444"/>
      <c r="BS9" s="444"/>
      <c r="BT9" s="444"/>
      <c r="BU9" s="445"/>
      <c r="BV9" s="443">
        <v>60025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14.7</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119</v>
      </c>
      <c r="M10" s="473"/>
      <c r="N10" s="473"/>
      <c r="O10" s="473"/>
      <c r="P10" s="473"/>
      <c r="Q10" s="474"/>
      <c r="R10" s="494">
        <v>6530</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2629</v>
      </c>
      <c r="BO10" s="444"/>
      <c r="BP10" s="444"/>
      <c r="BQ10" s="444"/>
      <c r="BR10" s="444"/>
      <c r="BS10" s="444"/>
      <c r="BT10" s="444"/>
      <c r="BU10" s="445"/>
      <c r="BV10" s="443">
        <v>117837</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c r="A12" s="181"/>
      <c r="B12" s="503" t="s">
        <v>132</v>
      </c>
      <c r="C12" s="504"/>
      <c r="D12" s="504"/>
      <c r="E12" s="504"/>
      <c r="F12" s="504"/>
      <c r="G12" s="504"/>
      <c r="H12" s="504"/>
      <c r="I12" s="504"/>
      <c r="J12" s="504"/>
      <c r="K12" s="505"/>
      <c r="L12" s="512" t="s">
        <v>133</v>
      </c>
      <c r="M12" s="513"/>
      <c r="N12" s="513"/>
      <c r="O12" s="513"/>
      <c r="P12" s="513"/>
      <c r="Q12" s="514"/>
      <c r="R12" s="515">
        <v>6510</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220480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140</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141</v>
      </c>
      <c r="N13" s="535"/>
      <c r="O13" s="535"/>
      <c r="P13" s="535"/>
      <c r="Q13" s="536"/>
      <c r="R13" s="527">
        <v>6339</v>
      </c>
      <c r="S13" s="528"/>
      <c r="T13" s="528"/>
      <c r="U13" s="528"/>
      <c r="V13" s="529"/>
      <c r="W13" s="459" t="s">
        <v>142</v>
      </c>
      <c r="X13" s="460"/>
      <c r="Y13" s="460"/>
      <c r="Z13" s="460"/>
      <c r="AA13" s="460"/>
      <c r="AB13" s="450"/>
      <c r="AC13" s="494">
        <v>982</v>
      </c>
      <c r="AD13" s="495"/>
      <c r="AE13" s="495"/>
      <c r="AF13" s="495"/>
      <c r="AG13" s="537"/>
      <c r="AH13" s="494">
        <v>1075</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-328202</v>
      </c>
      <c r="BO13" s="444"/>
      <c r="BP13" s="444"/>
      <c r="BQ13" s="444"/>
      <c r="BR13" s="444"/>
      <c r="BS13" s="444"/>
      <c r="BT13" s="444"/>
      <c r="BU13" s="445"/>
      <c r="BV13" s="443">
        <v>177862</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7.8</v>
      </c>
      <c r="CU13" s="441"/>
      <c r="CV13" s="441"/>
      <c r="CW13" s="441"/>
      <c r="CX13" s="441"/>
      <c r="CY13" s="441"/>
      <c r="CZ13" s="441"/>
      <c r="DA13" s="442"/>
      <c r="DB13" s="440">
        <v>7.7</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147</v>
      </c>
      <c r="M14" s="525"/>
      <c r="N14" s="525"/>
      <c r="O14" s="525"/>
      <c r="P14" s="525"/>
      <c r="Q14" s="526"/>
      <c r="R14" s="527">
        <v>6540</v>
      </c>
      <c r="S14" s="528"/>
      <c r="T14" s="528"/>
      <c r="U14" s="528"/>
      <c r="V14" s="529"/>
      <c r="W14" s="433"/>
      <c r="X14" s="434"/>
      <c r="Y14" s="434"/>
      <c r="Z14" s="434"/>
      <c r="AA14" s="434"/>
      <c r="AB14" s="423"/>
      <c r="AC14" s="530">
        <v>30.7</v>
      </c>
      <c r="AD14" s="531"/>
      <c r="AE14" s="531"/>
      <c r="AF14" s="531"/>
      <c r="AG14" s="532"/>
      <c r="AH14" s="530">
        <v>33.1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149</v>
      </c>
      <c r="N15" s="535"/>
      <c r="O15" s="535"/>
      <c r="P15" s="535"/>
      <c r="Q15" s="536"/>
      <c r="R15" s="527">
        <v>6419</v>
      </c>
      <c r="S15" s="528"/>
      <c r="T15" s="528"/>
      <c r="U15" s="528"/>
      <c r="V15" s="529"/>
      <c r="W15" s="459" t="s">
        <v>150</v>
      </c>
      <c r="X15" s="460"/>
      <c r="Y15" s="460"/>
      <c r="Z15" s="460"/>
      <c r="AA15" s="460"/>
      <c r="AB15" s="450"/>
      <c r="AC15" s="494">
        <v>571</v>
      </c>
      <c r="AD15" s="495"/>
      <c r="AE15" s="495"/>
      <c r="AF15" s="495"/>
      <c r="AG15" s="537"/>
      <c r="AH15" s="494">
        <v>584</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821928</v>
      </c>
      <c r="BO15" s="407"/>
      <c r="BP15" s="407"/>
      <c r="BQ15" s="407"/>
      <c r="BR15" s="407"/>
      <c r="BS15" s="407"/>
      <c r="BT15" s="407"/>
      <c r="BU15" s="408"/>
      <c r="BV15" s="406">
        <v>790780</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17.8</v>
      </c>
      <c r="AD16" s="531"/>
      <c r="AE16" s="531"/>
      <c r="AF16" s="531"/>
      <c r="AG16" s="532"/>
      <c r="AH16" s="530">
        <v>18</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2797881</v>
      </c>
      <c r="BO16" s="444"/>
      <c r="BP16" s="444"/>
      <c r="BQ16" s="444"/>
      <c r="BR16" s="444"/>
      <c r="BS16" s="444"/>
      <c r="BT16" s="444"/>
      <c r="BU16" s="445"/>
      <c r="BV16" s="443">
        <v>2747008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1648</v>
      </c>
      <c r="AD17" s="495"/>
      <c r="AE17" s="495"/>
      <c r="AF17" s="495"/>
      <c r="AG17" s="537"/>
      <c r="AH17" s="494">
        <v>1589</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1043149</v>
      </c>
      <c r="BO17" s="444"/>
      <c r="BP17" s="444"/>
      <c r="BQ17" s="444"/>
      <c r="BR17" s="444"/>
      <c r="BS17" s="444"/>
      <c r="BT17" s="444"/>
      <c r="BU17" s="445"/>
      <c r="BV17" s="443">
        <v>1003647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160</v>
      </c>
      <c r="C18" s="486"/>
      <c r="D18" s="486"/>
      <c r="E18" s="566"/>
      <c r="F18" s="566"/>
      <c r="G18" s="566"/>
      <c r="H18" s="566"/>
      <c r="I18" s="566"/>
      <c r="J18" s="566"/>
      <c r="K18" s="566"/>
      <c r="L18" s="567">
        <v>27.85</v>
      </c>
      <c r="M18" s="567"/>
      <c r="N18" s="567"/>
      <c r="O18" s="567"/>
      <c r="P18" s="567"/>
      <c r="Q18" s="567"/>
      <c r="R18" s="568"/>
      <c r="S18" s="568"/>
      <c r="T18" s="568"/>
      <c r="U18" s="568"/>
      <c r="V18" s="569"/>
      <c r="W18" s="461"/>
      <c r="X18" s="462"/>
      <c r="Y18" s="462"/>
      <c r="Z18" s="462"/>
      <c r="AA18" s="462"/>
      <c r="AB18" s="453"/>
      <c r="AC18" s="570">
        <v>51.5</v>
      </c>
      <c r="AD18" s="571"/>
      <c r="AE18" s="571"/>
      <c r="AF18" s="571"/>
      <c r="AG18" s="572"/>
      <c r="AH18" s="570">
        <v>48.9</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2764446</v>
      </c>
      <c r="BO18" s="444"/>
      <c r="BP18" s="444"/>
      <c r="BQ18" s="444"/>
      <c r="BR18" s="444"/>
      <c r="BS18" s="444"/>
      <c r="BT18" s="444"/>
      <c r="BU18" s="445"/>
      <c r="BV18" s="443">
        <v>2786762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162</v>
      </c>
      <c r="C19" s="486"/>
      <c r="D19" s="486"/>
      <c r="E19" s="566"/>
      <c r="F19" s="566"/>
      <c r="G19" s="566"/>
      <c r="H19" s="566"/>
      <c r="I19" s="566"/>
      <c r="J19" s="566"/>
      <c r="K19" s="566"/>
      <c r="L19" s="574">
        <v>224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4077489</v>
      </c>
      <c r="BO19" s="444"/>
      <c r="BP19" s="444"/>
      <c r="BQ19" s="444"/>
      <c r="BR19" s="444"/>
      <c r="BS19" s="444"/>
      <c r="BT19" s="444"/>
      <c r="BU19" s="445"/>
      <c r="BV19" s="443">
        <v>3793707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164</v>
      </c>
      <c r="C20" s="486"/>
      <c r="D20" s="486"/>
      <c r="E20" s="566"/>
      <c r="F20" s="566"/>
      <c r="G20" s="566"/>
      <c r="H20" s="566"/>
      <c r="I20" s="566"/>
      <c r="J20" s="566"/>
      <c r="K20" s="566"/>
      <c r="L20" s="574">
        <v>2772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5718234</v>
      </c>
      <c r="BO22" s="407"/>
      <c r="BP22" s="407"/>
      <c r="BQ22" s="407"/>
      <c r="BR22" s="407"/>
      <c r="BS22" s="407"/>
      <c r="BT22" s="407"/>
      <c r="BU22" s="408"/>
      <c r="BV22" s="406">
        <v>5818428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5602520</v>
      </c>
      <c r="BO23" s="444"/>
      <c r="BP23" s="444"/>
      <c r="BQ23" s="444"/>
      <c r="BR23" s="444"/>
      <c r="BS23" s="444"/>
      <c r="BT23" s="444"/>
      <c r="BU23" s="445"/>
      <c r="BV23" s="443">
        <v>5670391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174</v>
      </c>
      <c r="F24" s="473"/>
      <c r="G24" s="473"/>
      <c r="H24" s="473"/>
      <c r="I24" s="473"/>
      <c r="J24" s="473"/>
      <c r="K24" s="474"/>
      <c r="L24" s="494">
        <v>1</v>
      </c>
      <c r="M24" s="495"/>
      <c r="N24" s="495"/>
      <c r="O24" s="495"/>
      <c r="P24" s="537"/>
      <c r="Q24" s="494">
        <v>7590</v>
      </c>
      <c r="R24" s="495"/>
      <c r="S24" s="495"/>
      <c r="T24" s="495"/>
      <c r="U24" s="495"/>
      <c r="V24" s="537"/>
      <c r="W24" s="589"/>
      <c r="X24" s="590"/>
      <c r="Y24" s="591"/>
      <c r="Z24" s="493" t="s">
        <v>175</v>
      </c>
      <c r="AA24" s="473"/>
      <c r="AB24" s="473"/>
      <c r="AC24" s="473"/>
      <c r="AD24" s="473"/>
      <c r="AE24" s="473"/>
      <c r="AF24" s="473"/>
      <c r="AG24" s="474"/>
      <c r="AH24" s="494">
        <v>75</v>
      </c>
      <c r="AI24" s="495"/>
      <c r="AJ24" s="495"/>
      <c r="AK24" s="495"/>
      <c r="AL24" s="537"/>
      <c r="AM24" s="494">
        <v>222075</v>
      </c>
      <c r="AN24" s="495"/>
      <c r="AO24" s="495"/>
      <c r="AP24" s="495"/>
      <c r="AQ24" s="495"/>
      <c r="AR24" s="537"/>
      <c r="AS24" s="494">
        <v>2961</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3920785</v>
      </c>
      <c r="BO24" s="444"/>
      <c r="BP24" s="444"/>
      <c r="BQ24" s="444"/>
      <c r="BR24" s="444"/>
      <c r="BS24" s="444"/>
      <c r="BT24" s="444"/>
      <c r="BU24" s="445"/>
      <c r="BV24" s="443">
        <v>3871919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177</v>
      </c>
      <c r="F25" s="473"/>
      <c r="G25" s="473"/>
      <c r="H25" s="473"/>
      <c r="I25" s="473"/>
      <c r="J25" s="473"/>
      <c r="K25" s="474"/>
      <c r="L25" s="494">
        <v>1</v>
      </c>
      <c r="M25" s="495"/>
      <c r="N25" s="495"/>
      <c r="O25" s="495"/>
      <c r="P25" s="537"/>
      <c r="Q25" s="494">
        <v>5940</v>
      </c>
      <c r="R25" s="495"/>
      <c r="S25" s="495"/>
      <c r="T25" s="495"/>
      <c r="U25" s="495"/>
      <c r="V25" s="537"/>
      <c r="W25" s="589"/>
      <c r="X25" s="590"/>
      <c r="Y25" s="591"/>
      <c r="Z25" s="493" t="s">
        <v>178</v>
      </c>
      <c r="AA25" s="473"/>
      <c r="AB25" s="473"/>
      <c r="AC25" s="473"/>
      <c r="AD25" s="473"/>
      <c r="AE25" s="473"/>
      <c r="AF25" s="473"/>
      <c r="AG25" s="474"/>
      <c r="AH25" s="494" t="s">
        <v>140</v>
      </c>
      <c r="AI25" s="495"/>
      <c r="AJ25" s="495"/>
      <c r="AK25" s="495"/>
      <c r="AL25" s="537"/>
      <c r="AM25" s="494" t="s">
        <v>140</v>
      </c>
      <c r="AN25" s="495"/>
      <c r="AO25" s="495"/>
      <c r="AP25" s="495"/>
      <c r="AQ25" s="495"/>
      <c r="AR25" s="537"/>
      <c r="AS25" s="494" t="s">
        <v>140</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266569</v>
      </c>
      <c r="BO25" s="407"/>
      <c r="BP25" s="407"/>
      <c r="BQ25" s="407"/>
      <c r="BR25" s="407"/>
      <c r="BS25" s="407"/>
      <c r="BT25" s="407"/>
      <c r="BU25" s="408"/>
      <c r="BV25" s="406">
        <v>424132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180</v>
      </c>
      <c r="F26" s="473"/>
      <c r="G26" s="473"/>
      <c r="H26" s="473"/>
      <c r="I26" s="473"/>
      <c r="J26" s="473"/>
      <c r="K26" s="474"/>
      <c r="L26" s="494">
        <v>1</v>
      </c>
      <c r="M26" s="495"/>
      <c r="N26" s="495"/>
      <c r="O26" s="495"/>
      <c r="P26" s="537"/>
      <c r="Q26" s="494">
        <v>5530</v>
      </c>
      <c r="R26" s="495"/>
      <c r="S26" s="495"/>
      <c r="T26" s="495"/>
      <c r="U26" s="495"/>
      <c r="V26" s="537"/>
      <c r="W26" s="589"/>
      <c r="X26" s="590"/>
      <c r="Y26" s="591"/>
      <c r="Z26" s="493" t="s">
        <v>181</v>
      </c>
      <c r="AA26" s="595"/>
      <c r="AB26" s="595"/>
      <c r="AC26" s="595"/>
      <c r="AD26" s="595"/>
      <c r="AE26" s="595"/>
      <c r="AF26" s="595"/>
      <c r="AG26" s="596"/>
      <c r="AH26" s="494">
        <v>2</v>
      </c>
      <c r="AI26" s="495"/>
      <c r="AJ26" s="495"/>
      <c r="AK26" s="495"/>
      <c r="AL26" s="537"/>
      <c r="AM26" s="494" t="s">
        <v>182</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184</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185</v>
      </c>
      <c r="F27" s="473"/>
      <c r="G27" s="473"/>
      <c r="H27" s="473"/>
      <c r="I27" s="473"/>
      <c r="J27" s="473"/>
      <c r="K27" s="474"/>
      <c r="L27" s="494">
        <v>1</v>
      </c>
      <c r="M27" s="495"/>
      <c r="N27" s="495"/>
      <c r="O27" s="495"/>
      <c r="P27" s="537"/>
      <c r="Q27" s="494">
        <v>3060</v>
      </c>
      <c r="R27" s="495"/>
      <c r="S27" s="495"/>
      <c r="T27" s="495"/>
      <c r="U27" s="495"/>
      <c r="V27" s="537"/>
      <c r="W27" s="589"/>
      <c r="X27" s="590"/>
      <c r="Y27" s="591"/>
      <c r="Z27" s="493" t="s">
        <v>186</v>
      </c>
      <c r="AA27" s="473"/>
      <c r="AB27" s="473"/>
      <c r="AC27" s="473"/>
      <c r="AD27" s="473"/>
      <c r="AE27" s="473"/>
      <c r="AF27" s="473"/>
      <c r="AG27" s="474"/>
      <c r="AH27" s="494">
        <v>2</v>
      </c>
      <c r="AI27" s="495"/>
      <c r="AJ27" s="495"/>
      <c r="AK27" s="495"/>
      <c r="AL27" s="537"/>
      <c r="AM27" s="494" t="s">
        <v>182</v>
      </c>
      <c r="AN27" s="495"/>
      <c r="AO27" s="495"/>
      <c r="AP27" s="495"/>
      <c r="AQ27" s="495"/>
      <c r="AR27" s="537"/>
      <c r="AS27" s="494" t="s">
        <v>182</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v>40517</v>
      </c>
      <c r="BO27" s="563"/>
      <c r="BP27" s="563"/>
      <c r="BQ27" s="563"/>
      <c r="BR27" s="563"/>
      <c r="BS27" s="563"/>
      <c r="BT27" s="563"/>
      <c r="BU27" s="564"/>
      <c r="BV27" s="562">
        <v>40517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188</v>
      </c>
      <c r="F28" s="473"/>
      <c r="G28" s="473"/>
      <c r="H28" s="473"/>
      <c r="I28" s="473"/>
      <c r="J28" s="473"/>
      <c r="K28" s="474"/>
      <c r="L28" s="494">
        <v>1</v>
      </c>
      <c r="M28" s="495"/>
      <c r="N28" s="495"/>
      <c r="O28" s="495"/>
      <c r="P28" s="537"/>
      <c r="Q28" s="494">
        <v>2480</v>
      </c>
      <c r="R28" s="495"/>
      <c r="S28" s="495"/>
      <c r="T28" s="495"/>
      <c r="U28" s="495"/>
      <c r="V28" s="537"/>
      <c r="W28" s="589"/>
      <c r="X28" s="590"/>
      <c r="Y28" s="591"/>
      <c r="Z28" s="493" t="s">
        <v>189</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1733021</v>
      </c>
      <c r="BO28" s="407"/>
      <c r="BP28" s="407"/>
      <c r="BQ28" s="407"/>
      <c r="BR28" s="407"/>
      <c r="BS28" s="407"/>
      <c r="BT28" s="407"/>
      <c r="BU28" s="408"/>
      <c r="BV28" s="406">
        <v>1950871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191</v>
      </c>
      <c r="F29" s="473"/>
      <c r="G29" s="473"/>
      <c r="H29" s="473"/>
      <c r="I29" s="473"/>
      <c r="J29" s="473"/>
      <c r="K29" s="474"/>
      <c r="L29" s="494">
        <v>8</v>
      </c>
      <c r="M29" s="495"/>
      <c r="N29" s="495"/>
      <c r="O29" s="495"/>
      <c r="P29" s="537"/>
      <c r="Q29" s="494">
        <v>2270</v>
      </c>
      <c r="R29" s="495"/>
      <c r="S29" s="495"/>
      <c r="T29" s="495"/>
      <c r="U29" s="495"/>
      <c r="V29" s="537"/>
      <c r="W29" s="592"/>
      <c r="X29" s="593"/>
      <c r="Y29" s="594"/>
      <c r="Z29" s="493" t="s">
        <v>192</v>
      </c>
      <c r="AA29" s="473"/>
      <c r="AB29" s="473"/>
      <c r="AC29" s="473"/>
      <c r="AD29" s="473"/>
      <c r="AE29" s="473"/>
      <c r="AF29" s="473"/>
      <c r="AG29" s="474"/>
      <c r="AH29" s="494">
        <v>77</v>
      </c>
      <c r="AI29" s="495"/>
      <c r="AJ29" s="495"/>
      <c r="AK29" s="495"/>
      <c r="AL29" s="537"/>
      <c r="AM29" s="494">
        <v>230145</v>
      </c>
      <c r="AN29" s="495"/>
      <c r="AO29" s="495"/>
      <c r="AP29" s="495"/>
      <c r="AQ29" s="495"/>
      <c r="AR29" s="537"/>
      <c r="AS29" s="494">
        <v>2989</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338828</v>
      </c>
      <c r="BO29" s="444"/>
      <c r="BP29" s="444"/>
      <c r="BQ29" s="444"/>
      <c r="BR29" s="444"/>
      <c r="BS29" s="444"/>
      <c r="BT29" s="444"/>
      <c r="BU29" s="445"/>
      <c r="BV29" s="443">
        <v>338816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2636442</v>
      </c>
      <c r="BO30" s="563"/>
      <c r="BP30" s="563"/>
      <c r="BQ30" s="563"/>
      <c r="BR30" s="563"/>
      <c r="BS30" s="563"/>
      <c r="BT30" s="563"/>
      <c r="BU30" s="564"/>
      <c r="BV30" s="562">
        <v>1442302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204</v>
      </c>
      <c r="X33" s="432"/>
      <c r="Y33" s="432"/>
      <c r="Z33" s="432"/>
      <c r="AA33" s="432"/>
      <c r="AB33" s="432"/>
      <c r="AC33" s="432"/>
      <c r="AD33" s="432"/>
      <c r="AE33" s="432"/>
      <c r="AF33" s="432"/>
      <c r="AG33" s="432"/>
      <c r="AH33" s="432"/>
      <c r="AI33" s="432"/>
      <c r="AJ33" s="432"/>
      <c r="AK33" s="432"/>
      <c r="AL33" s="206"/>
      <c r="AM33" s="467" t="s">
        <v>203</v>
      </c>
      <c r="AN33" s="467"/>
      <c r="AO33" s="432" t="s">
        <v>202</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208</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東串良町国民健康保険特別会計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東串良町水道事業</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大隅肝属広域事務組合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東串良町介護保険特別会計（保険事業勘定）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大隅肝属地区消防組合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東串良町介護保険特別会計（サービス事業勘定）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鹿児島県市町村総合事務組合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東串良町後期高齢者医療特別会計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鹿児島県後期高齢者医療広域連合（特別会計）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MMNn5CtLLBa/1fpS4H8BqAvpnSBsx0VkQ5P6PNdykMbdf1aEHIpNPxOvza8T3afiQZRSpZfJvOEQ+R5eWlOavg==" saltValue="1ndUl5j0ZWojEivHKaVz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87" t="s">
        <v>560</v>
      </c>
      <c r="D34" s="1187"/>
      <c r="E34" s="1188"/>
      <c r="F34" s="32" t="s">
        <v>512</v>
      </c>
      <c r="G34" s="33" t="s">
        <v>512</v>
      </c>
      <c r="H34" s="33">
        <v>9.7799999999999994</v>
      </c>
      <c r="I34" s="33">
        <v>8.73</v>
      </c>
      <c r="J34" s="34">
        <v>6.55</v>
      </c>
      <c r="K34" s="22"/>
      <c r="L34" s="22"/>
      <c r="M34" s="22"/>
      <c r="N34" s="22"/>
      <c r="O34" s="22"/>
      <c r="P34" s="22"/>
    </row>
    <row r="35" spans="1:16" ht="39" customHeight="1">
      <c r="A35" s="22"/>
      <c r="B35" s="35"/>
      <c r="C35" s="1181" t="s">
        <v>561</v>
      </c>
      <c r="D35" s="1182"/>
      <c r="E35" s="1183"/>
      <c r="F35" s="36">
        <v>7.18</v>
      </c>
      <c r="G35" s="37">
        <v>7.87</v>
      </c>
      <c r="H35" s="37">
        <v>8.16</v>
      </c>
      <c r="I35" s="37">
        <v>9.5399999999999991</v>
      </c>
      <c r="J35" s="38">
        <v>6</v>
      </c>
      <c r="K35" s="22"/>
      <c r="L35" s="22"/>
      <c r="M35" s="22"/>
      <c r="N35" s="22"/>
      <c r="O35" s="22"/>
      <c r="P35" s="22"/>
    </row>
    <row r="36" spans="1:16" ht="39" customHeight="1">
      <c r="A36" s="22"/>
      <c r="B36" s="35"/>
      <c r="C36" s="1181" t="s">
        <v>562</v>
      </c>
      <c r="D36" s="1182"/>
      <c r="E36" s="1183"/>
      <c r="F36" s="36">
        <v>2.2000000000000002</v>
      </c>
      <c r="G36" s="37">
        <v>2.59</v>
      </c>
      <c r="H36" s="37">
        <v>2.92</v>
      </c>
      <c r="I36" s="37">
        <v>2.83</v>
      </c>
      <c r="J36" s="38">
        <v>1.75</v>
      </c>
      <c r="K36" s="22"/>
      <c r="L36" s="22"/>
      <c r="M36" s="22"/>
      <c r="N36" s="22"/>
      <c r="O36" s="22"/>
      <c r="P36" s="22"/>
    </row>
    <row r="37" spans="1:16" ht="39" customHeight="1">
      <c r="A37" s="22"/>
      <c r="B37" s="35"/>
      <c r="C37" s="1181" t="s">
        <v>563</v>
      </c>
      <c r="D37" s="1182"/>
      <c r="E37" s="1183"/>
      <c r="F37" s="36">
        <v>1.28</v>
      </c>
      <c r="G37" s="37">
        <v>0.84</v>
      </c>
      <c r="H37" s="37">
        <v>1.86</v>
      </c>
      <c r="I37" s="37">
        <v>3.66</v>
      </c>
      <c r="J37" s="38">
        <v>1.52</v>
      </c>
      <c r="K37" s="22"/>
      <c r="L37" s="22"/>
      <c r="M37" s="22"/>
      <c r="N37" s="22"/>
      <c r="O37" s="22"/>
      <c r="P37" s="22"/>
    </row>
    <row r="38" spans="1:16" ht="39" customHeight="1">
      <c r="A38" s="22"/>
      <c r="B38" s="35"/>
      <c r="C38" s="1181" t="s">
        <v>564</v>
      </c>
      <c r="D38" s="1182"/>
      <c r="E38" s="1183"/>
      <c r="F38" s="36">
        <v>0.06</v>
      </c>
      <c r="G38" s="37">
        <v>0.08</v>
      </c>
      <c r="H38" s="37">
        <v>0.03</v>
      </c>
      <c r="I38" s="37">
        <v>7.0000000000000007E-2</v>
      </c>
      <c r="J38" s="38">
        <v>0.11</v>
      </c>
      <c r="K38" s="22"/>
      <c r="L38" s="22"/>
      <c r="M38" s="22"/>
      <c r="N38" s="22"/>
      <c r="O38" s="22"/>
      <c r="P38" s="22"/>
    </row>
    <row r="39" spans="1:16" ht="39" customHeight="1">
      <c r="A39" s="22"/>
      <c r="B39" s="35"/>
      <c r="C39" s="1181" t="s">
        <v>565</v>
      </c>
      <c r="D39" s="1182"/>
      <c r="E39" s="1183"/>
      <c r="F39" s="36">
        <v>0</v>
      </c>
      <c r="G39" s="37">
        <v>0.02</v>
      </c>
      <c r="H39" s="37">
        <v>0.02</v>
      </c>
      <c r="I39" s="37">
        <v>0.01</v>
      </c>
      <c r="J39" s="38">
        <v>0.02</v>
      </c>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566</v>
      </c>
      <c r="D42" s="1182"/>
      <c r="E42" s="1183"/>
      <c r="F42" s="36" t="s">
        <v>512</v>
      </c>
      <c r="G42" s="37" t="s">
        <v>512</v>
      </c>
      <c r="H42" s="37" t="s">
        <v>512</v>
      </c>
      <c r="I42" s="37" t="s">
        <v>512</v>
      </c>
      <c r="J42" s="38" t="s">
        <v>512</v>
      </c>
      <c r="K42" s="22"/>
      <c r="L42" s="22"/>
      <c r="M42" s="22"/>
      <c r="N42" s="22"/>
      <c r="O42" s="22"/>
      <c r="P42" s="22"/>
    </row>
    <row r="43" spans="1:16" ht="39" customHeight="1" thickBot="1">
      <c r="A43" s="22"/>
      <c r="B43" s="40"/>
      <c r="C43" s="1184" t="s">
        <v>567</v>
      </c>
      <c r="D43" s="1185"/>
      <c r="E43" s="1186"/>
      <c r="F43" s="41">
        <v>1.35</v>
      </c>
      <c r="G43" s="42">
        <v>0.77</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DiNc67Z9tvxOtkDTCXO/8LEe156HvPeorc2bR2C6gcirGGIHMegjopAg6Cj9oVt8o+KSgilJ7Wd8XpE/ZR0w/g==" saltValue="A9yj5THUPOXtGSsLaShv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189" t="s">
        <v>11</v>
      </c>
      <c r="C45" s="1190"/>
      <c r="D45" s="58"/>
      <c r="E45" s="1195" t="s">
        <v>12</v>
      </c>
      <c r="F45" s="1195"/>
      <c r="G45" s="1195"/>
      <c r="H45" s="1195"/>
      <c r="I45" s="1195"/>
      <c r="J45" s="1196"/>
      <c r="K45" s="59">
        <v>524</v>
      </c>
      <c r="L45" s="60">
        <v>529</v>
      </c>
      <c r="M45" s="60">
        <v>547</v>
      </c>
      <c r="N45" s="60">
        <v>573</v>
      </c>
      <c r="O45" s="61">
        <v>604</v>
      </c>
      <c r="P45" s="48"/>
      <c r="Q45" s="48"/>
      <c r="R45" s="48"/>
      <c r="S45" s="48"/>
      <c r="T45" s="48"/>
      <c r="U45" s="48"/>
    </row>
    <row r="46" spans="1:21" ht="30.75" customHeight="1">
      <c r="A46" s="48"/>
      <c r="B46" s="1191"/>
      <c r="C46" s="1192"/>
      <c r="D46" s="62"/>
      <c r="E46" s="1197" t="s">
        <v>13</v>
      </c>
      <c r="F46" s="1197"/>
      <c r="G46" s="1197"/>
      <c r="H46" s="1197"/>
      <c r="I46" s="1197"/>
      <c r="J46" s="1198"/>
      <c r="K46" s="63" t="s">
        <v>512</v>
      </c>
      <c r="L46" s="64" t="s">
        <v>512</v>
      </c>
      <c r="M46" s="64" t="s">
        <v>512</v>
      </c>
      <c r="N46" s="64" t="s">
        <v>512</v>
      </c>
      <c r="O46" s="65" t="s">
        <v>512</v>
      </c>
      <c r="P46" s="48"/>
      <c r="Q46" s="48"/>
      <c r="R46" s="48"/>
      <c r="S46" s="48"/>
      <c r="T46" s="48"/>
      <c r="U46" s="48"/>
    </row>
    <row r="47" spans="1:21" ht="30.75" customHeight="1">
      <c r="A47" s="48"/>
      <c r="B47" s="1191"/>
      <c r="C47" s="1192"/>
      <c r="D47" s="62"/>
      <c r="E47" s="1197" t="s">
        <v>14</v>
      </c>
      <c r="F47" s="1197"/>
      <c r="G47" s="1197"/>
      <c r="H47" s="1197"/>
      <c r="I47" s="1197"/>
      <c r="J47" s="1198"/>
      <c r="K47" s="63" t="s">
        <v>512</v>
      </c>
      <c r="L47" s="64" t="s">
        <v>512</v>
      </c>
      <c r="M47" s="64" t="s">
        <v>512</v>
      </c>
      <c r="N47" s="64" t="s">
        <v>512</v>
      </c>
      <c r="O47" s="65" t="s">
        <v>512</v>
      </c>
      <c r="P47" s="48"/>
      <c r="Q47" s="48"/>
      <c r="R47" s="48"/>
      <c r="S47" s="48"/>
      <c r="T47" s="48"/>
      <c r="U47" s="48"/>
    </row>
    <row r="48" spans="1:21" ht="30.75" customHeight="1">
      <c r="A48" s="48"/>
      <c r="B48" s="1191"/>
      <c r="C48" s="1192"/>
      <c r="D48" s="62"/>
      <c r="E48" s="1197" t="s">
        <v>15</v>
      </c>
      <c r="F48" s="1197"/>
      <c r="G48" s="1197"/>
      <c r="H48" s="1197"/>
      <c r="I48" s="1197"/>
      <c r="J48" s="1198"/>
      <c r="K48" s="63">
        <v>11</v>
      </c>
      <c r="L48" s="64">
        <v>18</v>
      </c>
      <c r="M48" s="64">
        <v>13</v>
      </c>
      <c r="N48" s="64">
        <v>18</v>
      </c>
      <c r="O48" s="65">
        <v>19</v>
      </c>
      <c r="P48" s="48"/>
      <c r="Q48" s="48"/>
      <c r="R48" s="48"/>
      <c r="S48" s="48"/>
      <c r="T48" s="48"/>
      <c r="U48" s="48"/>
    </row>
    <row r="49" spans="1:21" ht="30.75" customHeight="1">
      <c r="A49" s="48"/>
      <c r="B49" s="1191"/>
      <c r="C49" s="1192"/>
      <c r="D49" s="62"/>
      <c r="E49" s="1197" t="s">
        <v>16</v>
      </c>
      <c r="F49" s="1197"/>
      <c r="G49" s="1197"/>
      <c r="H49" s="1197"/>
      <c r="I49" s="1197"/>
      <c r="J49" s="1198"/>
      <c r="K49" s="63">
        <v>44</v>
      </c>
      <c r="L49" s="64">
        <v>44</v>
      </c>
      <c r="M49" s="64">
        <v>45</v>
      </c>
      <c r="N49" s="64">
        <v>42</v>
      </c>
      <c r="O49" s="65">
        <v>39</v>
      </c>
      <c r="P49" s="48"/>
      <c r="Q49" s="48"/>
      <c r="R49" s="48"/>
      <c r="S49" s="48"/>
      <c r="T49" s="48"/>
      <c r="U49" s="48"/>
    </row>
    <row r="50" spans="1:21" ht="30.75" customHeight="1">
      <c r="A50" s="48"/>
      <c r="B50" s="1191"/>
      <c r="C50" s="1192"/>
      <c r="D50" s="62"/>
      <c r="E50" s="1197" t="s">
        <v>17</v>
      </c>
      <c r="F50" s="1197"/>
      <c r="G50" s="1197"/>
      <c r="H50" s="1197"/>
      <c r="I50" s="1197"/>
      <c r="J50" s="1198"/>
      <c r="K50" s="63">
        <v>0</v>
      </c>
      <c r="L50" s="64">
        <v>0</v>
      </c>
      <c r="M50" s="64">
        <v>0</v>
      </c>
      <c r="N50" s="64">
        <v>0</v>
      </c>
      <c r="O50" s="65">
        <v>0</v>
      </c>
      <c r="P50" s="48"/>
      <c r="Q50" s="48"/>
      <c r="R50" s="48"/>
      <c r="S50" s="48"/>
      <c r="T50" s="48"/>
      <c r="U50" s="48"/>
    </row>
    <row r="51" spans="1:21" ht="30.75" customHeight="1">
      <c r="A51" s="48"/>
      <c r="B51" s="1193"/>
      <c r="C51" s="1194"/>
      <c r="D51" s="66"/>
      <c r="E51" s="1197" t="s">
        <v>18</v>
      </c>
      <c r="F51" s="1197"/>
      <c r="G51" s="1197"/>
      <c r="H51" s="1197"/>
      <c r="I51" s="1197"/>
      <c r="J51" s="1198"/>
      <c r="K51" s="63">
        <v>0</v>
      </c>
      <c r="L51" s="64">
        <v>0</v>
      </c>
      <c r="M51" s="64" t="s">
        <v>512</v>
      </c>
      <c r="N51" s="64" t="s">
        <v>512</v>
      </c>
      <c r="O51" s="65" t="s">
        <v>512</v>
      </c>
      <c r="P51" s="48"/>
      <c r="Q51" s="48"/>
      <c r="R51" s="48"/>
      <c r="S51" s="48"/>
      <c r="T51" s="48"/>
      <c r="U51" s="48"/>
    </row>
    <row r="52" spans="1:21" ht="30.75" customHeight="1">
      <c r="A52" s="48"/>
      <c r="B52" s="1199" t="s">
        <v>19</v>
      </c>
      <c r="C52" s="1200"/>
      <c r="D52" s="66"/>
      <c r="E52" s="1197" t="s">
        <v>20</v>
      </c>
      <c r="F52" s="1197"/>
      <c r="G52" s="1197"/>
      <c r="H52" s="1197"/>
      <c r="I52" s="1197"/>
      <c r="J52" s="1198"/>
      <c r="K52" s="63">
        <v>396</v>
      </c>
      <c r="L52" s="64">
        <v>412</v>
      </c>
      <c r="M52" s="64">
        <v>413</v>
      </c>
      <c r="N52" s="64">
        <v>432</v>
      </c>
      <c r="O52" s="65">
        <v>448</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183</v>
      </c>
      <c r="L53" s="69">
        <v>179</v>
      </c>
      <c r="M53" s="69">
        <v>192</v>
      </c>
      <c r="N53" s="69">
        <v>201</v>
      </c>
      <c r="O53" s="70">
        <v>214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c r="B58" s="1205" t="s">
        <v>26</v>
      </c>
      <c r="C58" s="1206"/>
      <c r="D58" s="1211" t="s">
        <v>27</v>
      </c>
      <c r="E58" s="1212"/>
      <c r="F58" s="1212"/>
      <c r="G58" s="1212"/>
      <c r="H58" s="1212"/>
      <c r="I58" s="1212"/>
      <c r="J58" s="1213"/>
      <c r="K58" s="83"/>
      <c r="L58" s="84"/>
      <c r="M58" s="84"/>
      <c r="N58" s="84"/>
      <c r="O58" s="85"/>
    </row>
    <row r="59" spans="1:21" ht="31.5" customHeight="1">
      <c r="B59" s="1207"/>
      <c r="C59" s="1208"/>
      <c r="D59" s="1214" t="s">
        <v>28</v>
      </c>
      <c r="E59" s="1215"/>
      <c r="F59" s="1215"/>
      <c r="G59" s="1215"/>
      <c r="H59" s="1215"/>
      <c r="I59" s="1215"/>
      <c r="J59" s="1216"/>
      <c r="K59" s="86"/>
      <c r="L59" s="87"/>
      <c r="M59" s="87"/>
      <c r="N59" s="87"/>
      <c r="O59" s="88"/>
    </row>
    <row r="60" spans="1:21" ht="31.5" customHeight="1" thickBot="1">
      <c r="B60" s="1209"/>
      <c r="C60" s="1210"/>
      <c r="D60" s="1217" t="s">
        <v>29</v>
      </c>
      <c r="E60" s="1218"/>
      <c r="F60" s="1218"/>
      <c r="G60" s="1218"/>
      <c r="H60" s="1218"/>
      <c r="I60" s="1218"/>
      <c r="J60" s="1219"/>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ZMDNwik2ds6yfLZjz6iW9eImwV45toXhO7Z9kM/AmRoqAgczioSiQg+KYtcN+LmDhjTnJNBbERVRTpCv7axQ==" saltValue="l6LQenQS4FpXSaeqhHCh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554</v>
      </c>
      <c r="J40" s="103" t="s">
        <v>555</v>
      </c>
      <c r="K40" s="103" t="s">
        <v>556</v>
      </c>
      <c r="L40" s="103" t="s">
        <v>557</v>
      </c>
      <c r="M40" s="104" t="s">
        <v>558</v>
      </c>
    </row>
    <row r="41" spans="2:13" ht="27.75" customHeight="1">
      <c r="B41" s="1220" t="s">
        <v>32</v>
      </c>
      <c r="C41" s="1221"/>
      <c r="D41" s="105"/>
      <c r="E41" s="1226" t="s">
        <v>33</v>
      </c>
      <c r="F41" s="1226"/>
      <c r="G41" s="1226"/>
      <c r="H41" s="1227"/>
      <c r="I41" s="355">
        <v>5551</v>
      </c>
      <c r="J41" s="356">
        <v>5721</v>
      </c>
      <c r="K41" s="356">
        <v>5763</v>
      </c>
      <c r="L41" s="356">
        <v>5818</v>
      </c>
      <c r="M41" s="357">
        <v>5718</v>
      </c>
    </row>
    <row r="42" spans="2:13" ht="27.75" customHeight="1">
      <c r="B42" s="1222"/>
      <c r="C42" s="1223"/>
      <c r="D42" s="106"/>
      <c r="E42" s="1228" t="s">
        <v>34</v>
      </c>
      <c r="F42" s="1228"/>
      <c r="G42" s="1228"/>
      <c r="H42" s="1229"/>
      <c r="I42" s="358">
        <v>324</v>
      </c>
      <c r="J42" s="359">
        <v>545</v>
      </c>
      <c r="K42" s="359">
        <v>425</v>
      </c>
      <c r="L42" s="359">
        <v>325</v>
      </c>
      <c r="M42" s="360">
        <v>202</v>
      </c>
    </row>
    <row r="43" spans="2:13" ht="27.75" customHeight="1">
      <c r="B43" s="1222"/>
      <c r="C43" s="1223"/>
      <c r="D43" s="106"/>
      <c r="E43" s="1228" t="s">
        <v>35</v>
      </c>
      <c r="F43" s="1228"/>
      <c r="G43" s="1228"/>
      <c r="H43" s="1229"/>
      <c r="I43" s="358">
        <v>330</v>
      </c>
      <c r="J43" s="359">
        <v>344</v>
      </c>
      <c r="K43" s="359">
        <v>271</v>
      </c>
      <c r="L43" s="359">
        <v>252</v>
      </c>
      <c r="M43" s="360">
        <v>235</v>
      </c>
    </row>
    <row r="44" spans="2:13" ht="27.75" customHeight="1">
      <c r="B44" s="1222"/>
      <c r="C44" s="1223"/>
      <c r="D44" s="106"/>
      <c r="E44" s="1228" t="s">
        <v>36</v>
      </c>
      <c r="F44" s="1228"/>
      <c r="G44" s="1228"/>
      <c r="H44" s="1229"/>
      <c r="I44" s="358">
        <v>200</v>
      </c>
      <c r="J44" s="359">
        <v>160</v>
      </c>
      <c r="K44" s="359">
        <v>114</v>
      </c>
      <c r="L44" s="359">
        <v>68</v>
      </c>
      <c r="M44" s="360">
        <v>40</v>
      </c>
    </row>
    <row r="45" spans="2:13" ht="27.75" customHeight="1">
      <c r="B45" s="1222"/>
      <c r="C45" s="1223"/>
      <c r="D45" s="106"/>
      <c r="E45" s="1228" t="s">
        <v>37</v>
      </c>
      <c r="F45" s="1228"/>
      <c r="G45" s="1228"/>
      <c r="H45" s="1229"/>
      <c r="I45" s="358">
        <v>451</v>
      </c>
      <c r="J45" s="359">
        <v>384</v>
      </c>
      <c r="K45" s="359">
        <v>300</v>
      </c>
      <c r="L45" s="359">
        <v>199</v>
      </c>
      <c r="M45" s="360">
        <v>108</v>
      </c>
    </row>
    <row r="46" spans="2:13" ht="27.75" customHeight="1">
      <c r="B46" s="1222"/>
      <c r="C46" s="1223"/>
      <c r="D46" s="107"/>
      <c r="E46" s="1228" t="s">
        <v>38</v>
      </c>
      <c r="F46" s="1228"/>
      <c r="G46" s="1228"/>
      <c r="H46" s="1229"/>
      <c r="I46" s="358" t="s">
        <v>512</v>
      </c>
      <c r="J46" s="359" t="s">
        <v>512</v>
      </c>
      <c r="K46" s="359" t="s">
        <v>512</v>
      </c>
      <c r="L46" s="359" t="s">
        <v>512</v>
      </c>
      <c r="M46" s="360" t="s">
        <v>512</v>
      </c>
    </row>
    <row r="47" spans="2:13" ht="27.75" customHeight="1">
      <c r="B47" s="1222"/>
      <c r="C47" s="1223"/>
      <c r="D47" s="108"/>
      <c r="E47" s="1230" t="s">
        <v>39</v>
      </c>
      <c r="F47" s="1231"/>
      <c r="G47" s="1231"/>
      <c r="H47" s="1232"/>
      <c r="I47" s="358" t="s">
        <v>512</v>
      </c>
      <c r="J47" s="359" t="s">
        <v>512</v>
      </c>
      <c r="K47" s="359" t="s">
        <v>512</v>
      </c>
      <c r="L47" s="359" t="s">
        <v>512</v>
      </c>
      <c r="M47" s="360" t="s">
        <v>512</v>
      </c>
    </row>
    <row r="48" spans="2:13" ht="27.75" customHeight="1">
      <c r="B48" s="1222"/>
      <c r="C48" s="1223"/>
      <c r="D48" s="106"/>
      <c r="E48" s="1228" t="s">
        <v>40</v>
      </c>
      <c r="F48" s="1228"/>
      <c r="G48" s="1228"/>
      <c r="H48" s="1229"/>
      <c r="I48" s="358" t="s">
        <v>512</v>
      </c>
      <c r="J48" s="359" t="s">
        <v>512</v>
      </c>
      <c r="K48" s="359" t="s">
        <v>512</v>
      </c>
      <c r="L48" s="359" t="s">
        <v>512</v>
      </c>
      <c r="M48" s="360" t="s">
        <v>512</v>
      </c>
    </row>
    <row r="49" spans="2:13" ht="27.75" customHeight="1">
      <c r="B49" s="1224"/>
      <c r="C49" s="1225"/>
      <c r="D49" s="106"/>
      <c r="E49" s="1228" t="s">
        <v>41</v>
      </c>
      <c r="F49" s="1228"/>
      <c r="G49" s="1228"/>
      <c r="H49" s="1229"/>
      <c r="I49" s="358" t="s">
        <v>512</v>
      </c>
      <c r="J49" s="359" t="s">
        <v>512</v>
      </c>
      <c r="K49" s="359" t="s">
        <v>512</v>
      </c>
      <c r="L49" s="359" t="s">
        <v>512</v>
      </c>
      <c r="M49" s="360" t="s">
        <v>512</v>
      </c>
    </row>
    <row r="50" spans="2:13" ht="27.75" customHeight="1">
      <c r="B50" s="1233" t="s">
        <v>42</v>
      </c>
      <c r="C50" s="1234"/>
      <c r="D50" s="109"/>
      <c r="E50" s="1228" t="s">
        <v>43</v>
      </c>
      <c r="F50" s="1228"/>
      <c r="G50" s="1228"/>
      <c r="H50" s="1229"/>
      <c r="I50" s="358">
        <v>2700</v>
      </c>
      <c r="J50" s="359">
        <v>2738</v>
      </c>
      <c r="K50" s="359">
        <v>3101</v>
      </c>
      <c r="L50" s="359">
        <v>3887</v>
      </c>
      <c r="M50" s="360">
        <v>4864</v>
      </c>
    </row>
    <row r="51" spans="2:13" ht="27.75" customHeight="1">
      <c r="B51" s="1222"/>
      <c r="C51" s="1223"/>
      <c r="D51" s="106"/>
      <c r="E51" s="1228" t="s">
        <v>44</v>
      </c>
      <c r="F51" s="1228"/>
      <c r="G51" s="1228"/>
      <c r="H51" s="1229"/>
      <c r="I51" s="358">
        <v>81</v>
      </c>
      <c r="J51" s="359">
        <v>67</v>
      </c>
      <c r="K51" s="359">
        <v>53</v>
      </c>
      <c r="L51" s="359">
        <v>39</v>
      </c>
      <c r="M51" s="360">
        <v>26</v>
      </c>
    </row>
    <row r="52" spans="2:13" ht="27.75" customHeight="1">
      <c r="B52" s="1224"/>
      <c r="C52" s="1225"/>
      <c r="D52" s="106"/>
      <c r="E52" s="1228" t="s">
        <v>45</v>
      </c>
      <c r="F52" s="1228"/>
      <c r="G52" s="1228"/>
      <c r="H52" s="1229"/>
      <c r="I52" s="358">
        <v>4686</v>
      </c>
      <c r="J52" s="359">
        <v>4711</v>
      </c>
      <c r="K52" s="359">
        <v>4448</v>
      </c>
      <c r="L52" s="359">
        <v>4786</v>
      </c>
      <c r="M52" s="360">
        <v>4675</v>
      </c>
    </row>
    <row r="53" spans="2:13" ht="27.75" customHeight="1" thickBot="1">
      <c r="B53" s="1235" t="s">
        <v>46</v>
      </c>
      <c r="C53" s="1236"/>
      <c r="D53" s="110"/>
      <c r="E53" s="1237" t="s">
        <v>47</v>
      </c>
      <c r="F53" s="1237"/>
      <c r="G53" s="1237"/>
      <c r="H53" s="1238"/>
      <c r="I53" s="361">
        <v>-609</v>
      </c>
      <c r="J53" s="362">
        <v>-363</v>
      </c>
      <c r="K53" s="362">
        <v>-730</v>
      </c>
      <c r="L53" s="362">
        <v>-2050</v>
      </c>
      <c r="M53" s="363">
        <v>-3261</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yXldrLy4AXcgi+T4kFo5CMzShO4tz2wm4oAF/kpJJ6aUS6sj0PW4pcmqSt9VLl2khg10sc34M9sz8PfPoBh12Q==" saltValue="mPR/ou+wfqWb5Xls9/uq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556</v>
      </c>
      <c r="G54" s="119" t="s">
        <v>557</v>
      </c>
      <c r="H54" s="120" t="s">
        <v>558</v>
      </c>
    </row>
    <row r="55" spans="2:8" ht="52.5" customHeight="1">
      <c r="B55" s="121"/>
      <c r="C55" s="1247" t="s">
        <v>50</v>
      </c>
      <c r="D55" s="1247"/>
      <c r="E55" s="1248"/>
      <c r="F55" s="122">
        <v>1833</v>
      </c>
      <c r="G55" s="122">
        <v>1951</v>
      </c>
      <c r="H55" s="123">
        <v>1733</v>
      </c>
    </row>
    <row r="56" spans="2:8" ht="52.5" customHeight="1">
      <c r="B56" s="124"/>
      <c r="C56" s="1249" t="s">
        <v>51</v>
      </c>
      <c r="D56" s="1249"/>
      <c r="E56" s="1250"/>
      <c r="F56" s="125">
        <v>299</v>
      </c>
      <c r="G56" s="125">
        <v>339</v>
      </c>
      <c r="H56" s="126">
        <v>339</v>
      </c>
    </row>
    <row r="57" spans="2:8" ht="53.25" customHeight="1">
      <c r="B57" s="124"/>
      <c r="C57" s="1251" t="s">
        <v>52</v>
      </c>
      <c r="D57" s="1251"/>
      <c r="E57" s="1252"/>
      <c r="F57" s="127">
        <v>857</v>
      </c>
      <c r="G57" s="127">
        <v>1442</v>
      </c>
      <c r="H57" s="128">
        <v>2636</v>
      </c>
    </row>
    <row r="58" spans="2:8" ht="45.75" customHeight="1">
      <c r="B58" s="129"/>
      <c r="C58" s="1239" t="s">
        <v>574</v>
      </c>
      <c r="D58" s="1240"/>
      <c r="E58" s="1241"/>
      <c r="F58" s="130">
        <v>656</v>
      </c>
      <c r="G58" s="130">
        <v>1081</v>
      </c>
      <c r="H58" s="131">
        <v>1792</v>
      </c>
    </row>
    <row r="59" spans="2:8" ht="45.75" customHeight="1">
      <c r="B59" s="129"/>
      <c r="C59" s="1239" t="s">
        <v>576</v>
      </c>
      <c r="D59" s="1240"/>
      <c r="E59" s="1241"/>
      <c r="F59" s="130">
        <v>200</v>
      </c>
      <c r="G59" s="130">
        <v>356</v>
      </c>
      <c r="H59" s="131">
        <v>830</v>
      </c>
    </row>
    <row r="60" spans="2:8" ht="45.75" customHeight="1">
      <c r="B60" s="129"/>
      <c r="C60" s="1239" t="s">
        <v>577</v>
      </c>
      <c r="D60" s="1240"/>
      <c r="E60" s="1241"/>
      <c r="F60" s="130" t="s">
        <v>575</v>
      </c>
      <c r="G60" s="130">
        <v>4</v>
      </c>
      <c r="H60" s="131">
        <v>7</v>
      </c>
    </row>
    <row r="61" spans="2:8" ht="45.75" customHeight="1">
      <c r="B61" s="129"/>
      <c r="C61" s="1239" t="s">
        <v>579</v>
      </c>
      <c r="D61" s="1240"/>
      <c r="E61" s="1241"/>
      <c r="F61" s="130" t="s">
        <v>575</v>
      </c>
      <c r="G61" s="130" t="s">
        <v>575</v>
      </c>
      <c r="H61" s="131">
        <v>5</v>
      </c>
    </row>
    <row r="62" spans="2:8" ht="45.75" customHeight="1" thickBot="1">
      <c r="B62" s="132"/>
      <c r="C62" s="1242" t="s">
        <v>578</v>
      </c>
      <c r="D62" s="1243"/>
      <c r="E62" s="1244"/>
      <c r="F62" s="133">
        <v>1</v>
      </c>
      <c r="G62" s="133">
        <v>1</v>
      </c>
      <c r="H62" s="134">
        <v>1</v>
      </c>
    </row>
    <row r="63" spans="2:8" ht="52.5" customHeight="1" thickBot="1">
      <c r="B63" s="135"/>
      <c r="C63" s="1245" t="s">
        <v>53</v>
      </c>
      <c r="D63" s="1245"/>
      <c r="E63" s="1246"/>
      <c r="F63" s="136">
        <v>2988</v>
      </c>
      <c r="G63" s="136">
        <v>3732</v>
      </c>
      <c r="H63" s="137">
        <v>4708</v>
      </c>
    </row>
    <row r="64" spans="2:8" ht="13"/>
  </sheetData>
  <sheetProtection algorithmName="SHA-512" hashValue="lCTMlnj59l3/5aZx8eqV/FUKebnrdl8f9KUA4TTuIuIFfk8jfRS4k2zqLnIsEzNXd2dDYDvQGwQ1OjauOnXNzw==" saltValue="zxLNNboX8tfdg9Ug2mcD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4DA5C-CC91-4D54-B820-74B8CE7305FA}">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592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6" t="s">
        <v>596</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591</v>
      </c>
    </row>
    <row r="50" spans="1:109" ht="13">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554</v>
      </c>
      <c r="BQ50" s="1255"/>
      <c r="BR50" s="1255"/>
      <c r="BS50" s="1255"/>
      <c r="BT50" s="1255"/>
      <c r="BU50" s="1255"/>
      <c r="BV50" s="1255"/>
      <c r="BW50" s="1255"/>
      <c r="BX50" s="1255" t="s">
        <v>555</v>
      </c>
      <c r="BY50" s="1255"/>
      <c r="BZ50" s="1255"/>
      <c r="CA50" s="1255"/>
      <c r="CB50" s="1255"/>
      <c r="CC50" s="1255"/>
      <c r="CD50" s="1255"/>
      <c r="CE50" s="1255"/>
      <c r="CF50" s="1255" t="s">
        <v>556</v>
      </c>
      <c r="CG50" s="1255"/>
      <c r="CH50" s="1255"/>
      <c r="CI50" s="1255"/>
      <c r="CJ50" s="1255"/>
      <c r="CK50" s="1255"/>
      <c r="CL50" s="1255"/>
      <c r="CM50" s="1255"/>
      <c r="CN50" s="1255" t="s">
        <v>557</v>
      </c>
      <c r="CO50" s="1255"/>
      <c r="CP50" s="1255"/>
      <c r="CQ50" s="1255"/>
      <c r="CR50" s="1255"/>
      <c r="CS50" s="1255"/>
      <c r="CT50" s="1255"/>
      <c r="CU50" s="1255"/>
      <c r="CV50" s="1255" t="s">
        <v>558</v>
      </c>
      <c r="CW50" s="1255"/>
      <c r="CX50" s="1255"/>
      <c r="CY50" s="1255"/>
      <c r="CZ50" s="1255"/>
      <c r="DA50" s="1255"/>
      <c r="DB50" s="1255"/>
      <c r="DC50" s="1255"/>
    </row>
    <row r="51" spans="1:109" ht="13.5" customHeight="1">
      <c r="B51" s="365"/>
      <c r="G51" s="1264"/>
      <c r="H51" s="1264"/>
      <c r="I51" s="1265"/>
      <c r="J51" s="1265"/>
      <c r="K51" s="1257"/>
      <c r="L51" s="1257"/>
      <c r="M51" s="1257"/>
      <c r="N51" s="1257"/>
      <c r="AM51" s="371"/>
      <c r="AN51" s="1256" t="s">
        <v>590</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75"/>
      <c r="BQ51" s="1253"/>
      <c r="BR51" s="1253"/>
      <c r="BS51" s="1253"/>
      <c r="BT51" s="1253"/>
      <c r="BU51" s="1253"/>
      <c r="BV51" s="1253"/>
      <c r="BW51" s="1253"/>
      <c r="BX51" s="1275"/>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65"/>
      <c r="G52" s="1264"/>
      <c r="H52" s="1264"/>
      <c r="I52" s="1265"/>
      <c r="J52" s="1265"/>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79"/>
      <c r="B53" s="365"/>
      <c r="G53" s="1264"/>
      <c r="H53" s="1264"/>
      <c r="I53" s="1258"/>
      <c r="J53" s="1258"/>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594</v>
      </c>
      <c r="BC53" s="1256"/>
      <c r="BD53" s="1256"/>
      <c r="BE53" s="1256"/>
      <c r="BF53" s="1256"/>
      <c r="BG53" s="1256"/>
      <c r="BH53" s="1256"/>
      <c r="BI53" s="1256"/>
      <c r="BJ53" s="1256"/>
      <c r="BK53" s="1256"/>
      <c r="BL53" s="1256"/>
      <c r="BM53" s="1256"/>
      <c r="BN53" s="1256"/>
      <c r="BO53" s="1256"/>
      <c r="BP53" s="1275"/>
      <c r="BQ53" s="1253"/>
      <c r="BR53" s="1253"/>
      <c r="BS53" s="1253"/>
      <c r="BT53" s="1253"/>
      <c r="BU53" s="1253"/>
      <c r="BV53" s="1253"/>
      <c r="BW53" s="1253"/>
      <c r="BX53" s="1275"/>
      <c r="BY53" s="1253"/>
      <c r="BZ53" s="1253"/>
      <c r="CA53" s="1253"/>
      <c r="CB53" s="1253"/>
      <c r="CC53" s="1253"/>
      <c r="CD53" s="1253"/>
      <c r="CE53" s="1253"/>
      <c r="CF53" s="1253">
        <v>65.5</v>
      </c>
      <c r="CG53" s="1253"/>
      <c r="CH53" s="1253"/>
      <c r="CI53" s="1253"/>
      <c r="CJ53" s="1253"/>
      <c r="CK53" s="1253"/>
      <c r="CL53" s="1253"/>
      <c r="CM53" s="1253"/>
      <c r="CN53" s="1253">
        <v>65.900000000000006</v>
      </c>
      <c r="CO53" s="1253"/>
      <c r="CP53" s="1253"/>
      <c r="CQ53" s="1253"/>
      <c r="CR53" s="1253"/>
      <c r="CS53" s="1253"/>
      <c r="CT53" s="1253"/>
      <c r="CU53" s="1253"/>
      <c r="CV53" s="1253">
        <v>61.6</v>
      </c>
      <c r="CW53" s="1253"/>
      <c r="CX53" s="1253"/>
      <c r="CY53" s="1253"/>
      <c r="CZ53" s="1253"/>
      <c r="DA53" s="1253"/>
      <c r="DB53" s="1253"/>
      <c r="DC53" s="1253"/>
    </row>
    <row r="54" spans="1:109" ht="13">
      <c r="A54" s="379"/>
      <c r="B54" s="365"/>
      <c r="G54" s="1264"/>
      <c r="H54" s="1264"/>
      <c r="I54" s="1258"/>
      <c r="J54" s="1258"/>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79"/>
      <c r="B55" s="365"/>
      <c r="G55" s="1258"/>
      <c r="H55" s="1258"/>
      <c r="I55" s="1258"/>
      <c r="J55" s="1258"/>
      <c r="K55" s="1257"/>
      <c r="L55" s="1257"/>
      <c r="M55" s="1257"/>
      <c r="N55" s="1257"/>
      <c r="AN55" s="1255" t="s">
        <v>589</v>
      </c>
      <c r="AO55" s="1255"/>
      <c r="AP55" s="1255"/>
      <c r="AQ55" s="1255"/>
      <c r="AR55" s="1255"/>
      <c r="AS55" s="1255"/>
      <c r="AT55" s="1255"/>
      <c r="AU55" s="1255"/>
      <c r="AV55" s="1255"/>
      <c r="AW55" s="1255"/>
      <c r="AX55" s="1255"/>
      <c r="AY55" s="1255"/>
      <c r="AZ55" s="1255"/>
      <c r="BA55" s="1255"/>
      <c r="BB55" s="1256" t="s">
        <v>588</v>
      </c>
      <c r="BC55" s="1256"/>
      <c r="BD55" s="1256"/>
      <c r="BE55" s="1256"/>
      <c r="BF55" s="1256"/>
      <c r="BG55" s="1256"/>
      <c r="BH55" s="1256"/>
      <c r="BI55" s="1256"/>
      <c r="BJ55" s="1256"/>
      <c r="BK55" s="1256"/>
      <c r="BL55" s="1256"/>
      <c r="BM55" s="1256"/>
      <c r="BN55" s="1256"/>
      <c r="BO55" s="1256"/>
      <c r="BP55" s="1275"/>
      <c r="BQ55" s="1253"/>
      <c r="BR55" s="1253"/>
      <c r="BS55" s="1253"/>
      <c r="BT55" s="1253"/>
      <c r="BU55" s="1253"/>
      <c r="BV55" s="1253"/>
      <c r="BW55" s="1253"/>
      <c r="BX55" s="1275"/>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79"/>
      <c r="B56" s="365"/>
      <c r="G56" s="1258"/>
      <c r="H56" s="1258"/>
      <c r="I56" s="1258"/>
      <c r="J56" s="1258"/>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c r="B57" s="385"/>
      <c r="G57" s="1258"/>
      <c r="H57" s="1258"/>
      <c r="I57" s="1259"/>
      <c r="J57" s="1259"/>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594</v>
      </c>
      <c r="BC57" s="1256"/>
      <c r="BD57" s="1256"/>
      <c r="BE57" s="1256"/>
      <c r="BF57" s="1256"/>
      <c r="BG57" s="1256"/>
      <c r="BH57" s="1256"/>
      <c r="BI57" s="1256"/>
      <c r="BJ57" s="1256"/>
      <c r="BK57" s="1256"/>
      <c r="BL57" s="1256"/>
      <c r="BM57" s="1256"/>
      <c r="BN57" s="1256"/>
      <c r="BO57" s="1256"/>
      <c r="BP57" s="1275"/>
      <c r="BQ57" s="1253"/>
      <c r="BR57" s="1253"/>
      <c r="BS57" s="1253"/>
      <c r="BT57" s="1253"/>
      <c r="BU57" s="1253"/>
      <c r="BV57" s="1253"/>
      <c r="BW57" s="1253"/>
      <c r="BX57" s="1275"/>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3">
      <c r="A58" s="364"/>
      <c r="B58" s="385"/>
      <c r="G58" s="1258"/>
      <c r="H58" s="1258"/>
      <c r="I58" s="1259"/>
      <c r="J58" s="1259"/>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593</v>
      </c>
    </row>
    <row r="64" spans="1:109" ht="13">
      <c r="B64" s="365"/>
      <c r="G64" s="380"/>
      <c r="I64" s="382"/>
      <c r="J64" s="382"/>
      <c r="K64" s="382"/>
      <c r="L64" s="382"/>
      <c r="M64" s="382"/>
      <c r="N64" s="381"/>
      <c r="AM64" s="380"/>
      <c r="AN64" s="380" t="s">
        <v>592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66" t="s">
        <v>597</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591</v>
      </c>
    </row>
    <row r="72" spans="2:107" ht="13">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554</v>
      </c>
      <c r="BQ72" s="1255"/>
      <c r="BR72" s="1255"/>
      <c r="BS72" s="1255"/>
      <c r="BT72" s="1255"/>
      <c r="BU72" s="1255"/>
      <c r="BV72" s="1255"/>
      <c r="BW72" s="1255"/>
      <c r="BX72" s="1255" t="s">
        <v>555</v>
      </c>
      <c r="BY72" s="1255"/>
      <c r="BZ72" s="1255"/>
      <c r="CA72" s="1255"/>
      <c r="CB72" s="1255"/>
      <c r="CC72" s="1255"/>
      <c r="CD72" s="1255"/>
      <c r="CE72" s="1255"/>
      <c r="CF72" s="1255" t="s">
        <v>556</v>
      </c>
      <c r="CG72" s="1255"/>
      <c r="CH72" s="1255"/>
      <c r="CI72" s="1255"/>
      <c r="CJ72" s="1255"/>
      <c r="CK72" s="1255"/>
      <c r="CL72" s="1255"/>
      <c r="CM72" s="1255"/>
      <c r="CN72" s="1255" t="s">
        <v>557</v>
      </c>
      <c r="CO72" s="1255"/>
      <c r="CP72" s="1255"/>
      <c r="CQ72" s="1255"/>
      <c r="CR72" s="1255"/>
      <c r="CS72" s="1255"/>
      <c r="CT72" s="1255"/>
      <c r="CU72" s="1255"/>
      <c r="CV72" s="1255" t="s">
        <v>558</v>
      </c>
      <c r="CW72" s="1255"/>
      <c r="CX72" s="1255"/>
      <c r="CY72" s="1255"/>
      <c r="CZ72" s="1255"/>
      <c r="DA72" s="1255"/>
      <c r="DB72" s="1255"/>
      <c r="DC72" s="1255"/>
    </row>
    <row r="73" spans="2:107" ht="13">
      <c r="B73" s="365"/>
      <c r="G73" s="1264"/>
      <c r="H73" s="1264"/>
      <c r="I73" s="1264"/>
      <c r="J73" s="1264"/>
      <c r="K73" s="1254"/>
      <c r="L73" s="1254"/>
      <c r="M73" s="1254"/>
      <c r="N73" s="1254"/>
      <c r="AM73" s="371"/>
      <c r="AN73" s="1256" t="s">
        <v>590</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65"/>
      <c r="G75" s="1264"/>
      <c r="H75" s="1264"/>
      <c r="I75" s="1258"/>
      <c r="J75" s="1258"/>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587</v>
      </c>
      <c r="BC75" s="1256"/>
      <c r="BD75" s="1256"/>
      <c r="BE75" s="1256"/>
      <c r="BF75" s="1256"/>
      <c r="BG75" s="1256"/>
      <c r="BH75" s="1256"/>
      <c r="BI75" s="1256"/>
      <c r="BJ75" s="1256"/>
      <c r="BK75" s="1256"/>
      <c r="BL75" s="1256"/>
      <c r="BM75" s="1256"/>
      <c r="BN75" s="1256"/>
      <c r="BO75" s="1256"/>
      <c r="BP75" s="1253">
        <v>6.6</v>
      </c>
      <c r="BQ75" s="1253"/>
      <c r="BR75" s="1253"/>
      <c r="BS75" s="1253"/>
      <c r="BT75" s="1253"/>
      <c r="BU75" s="1253"/>
      <c r="BV75" s="1253"/>
      <c r="BW75" s="1253"/>
      <c r="BX75" s="1253">
        <v>7.4</v>
      </c>
      <c r="BY75" s="1253"/>
      <c r="BZ75" s="1253"/>
      <c r="CA75" s="1253"/>
      <c r="CB75" s="1253"/>
      <c r="CC75" s="1253"/>
      <c r="CD75" s="1253"/>
      <c r="CE75" s="1253"/>
      <c r="CF75" s="1253">
        <v>7.8</v>
      </c>
      <c r="CG75" s="1253"/>
      <c r="CH75" s="1253"/>
      <c r="CI75" s="1253"/>
      <c r="CJ75" s="1253"/>
      <c r="CK75" s="1253"/>
      <c r="CL75" s="1253"/>
      <c r="CM75" s="1253"/>
      <c r="CN75" s="1253">
        <v>7.7</v>
      </c>
      <c r="CO75" s="1253"/>
      <c r="CP75" s="1253"/>
      <c r="CQ75" s="1253"/>
      <c r="CR75" s="1253"/>
      <c r="CS75" s="1253"/>
      <c r="CT75" s="1253"/>
      <c r="CU75" s="1253"/>
      <c r="CV75" s="1253">
        <v>7.8</v>
      </c>
      <c r="CW75" s="1253"/>
      <c r="CX75" s="1253"/>
      <c r="CY75" s="1253"/>
      <c r="CZ75" s="1253"/>
      <c r="DA75" s="1253"/>
      <c r="DB75" s="1253"/>
      <c r="DC75" s="1253"/>
    </row>
    <row r="76" spans="2:107" ht="13">
      <c r="B76" s="365"/>
      <c r="G76" s="1264"/>
      <c r="H76" s="1264"/>
      <c r="I76" s="1258"/>
      <c r="J76" s="1258"/>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65"/>
      <c r="G77" s="1258"/>
      <c r="H77" s="1258"/>
      <c r="I77" s="1258"/>
      <c r="J77" s="1258"/>
      <c r="K77" s="1254"/>
      <c r="L77" s="1254"/>
      <c r="M77" s="1254"/>
      <c r="N77" s="1254"/>
      <c r="AN77" s="1255" t="s">
        <v>589</v>
      </c>
      <c r="AO77" s="1255"/>
      <c r="AP77" s="1255"/>
      <c r="AQ77" s="1255"/>
      <c r="AR77" s="1255"/>
      <c r="AS77" s="1255"/>
      <c r="AT77" s="1255"/>
      <c r="AU77" s="1255"/>
      <c r="AV77" s="1255"/>
      <c r="AW77" s="1255"/>
      <c r="AX77" s="1255"/>
      <c r="AY77" s="1255"/>
      <c r="AZ77" s="1255"/>
      <c r="BA77" s="1255"/>
      <c r="BB77" s="1256" t="s">
        <v>588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65"/>
      <c r="G78" s="1258"/>
      <c r="H78" s="1258"/>
      <c r="I78" s="1258"/>
      <c r="J78" s="1258"/>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65"/>
      <c r="G79" s="1258"/>
      <c r="H79" s="1258"/>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587</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
      <c r="B80" s="365"/>
      <c r="G80" s="1258"/>
      <c r="H80" s="1258"/>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jaDV+WBNzXIHgcw7VNtR0rr+I6lhE5x7prQTs5/fI09tdJBD3C+0SJh+YFM7pfRGPQEExYrXAF6ncR+i9p6U+g==" saltValue="KibAcgK/j0NDZUdUgLjn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E90EF-9DC5-4B0A-A8FD-641FAB982316}">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501</v>
      </c>
    </row>
  </sheetData>
  <sheetProtection algorithmName="SHA-512" hashValue="ys9BPRjubZraKsw+lHEjiNhcjw9SPTt4BdrOQv0aA4/gzG8LkR0ayc+rgmQcbYCYGEx9lYQdiDRAtHe5prc9Uw==" saltValue="Ln57Stnfk+lSlgqXcriWH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BF304-756F-46EB-8B94-5E3F4E60A732}">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501</v>
      </c>
    </row>
  </sheetData>
  <sheetProtection algorithmName="SHA-512" hashValue="o4Zq2OJYeEXzni8zfJz/kcBIJEoZZfwgQxB42w4OStQeBhnmQGvDr5J65EOhopn1rRH23ohuiDKqlVngLJOOZQ==" saltValue="HXwN0Si5YgC57DdeemYUx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551</v>
      </c>
      <c r="G2" s="151"/>
      <c r="H2" s="152"/>
    </row>
    <row r="3" spans="1:8">
      <c r="A3" s="148" t="s">
        <v>544</v>
      </c>
      <c r="B3" s="153"/>
      <c r="C3" s="154"/>
      <c r="D3" s="155">
        <v>135138</v>
      </c>
      <c r="E3" s="156"/>
      <c r="F3" s="157">
        <v>167497</v>
      </c>
      <c r="G3" s="158"/>
      <c r="H3" s="159"/>
    </row>
    <row r="4" spans="1:8">
      <c r="A4" s="160"/>
      <c r="B4" s="161"/>
      <c r="C4" s="162"/>
      <c r="D4" s="163">
        <v>71713</v>
      </c>
      <c r="E4" s="164"/>
      <c r="F4" s="165">
        <v>82571</v>
      </c>
      <c r="G4" s="166"/>
      <c r="H4" s="167"/>
    </row>
    <row r="5" spans="1:8">
      <c r="A5" s="148" t="s">
        <v>546</v>
      </c>
      <c r="B5" s="153"/>
      <c r="C5" s="154"/>
      <c r="D5" s="155">
        <v>169646</v>
      </c>
      <c r="E5" s="156"/>
      <c r="F5" s="157">
        <v>190274</v>
      </c>
      <c r="G5" s="158"/>
      <c r="H5" s="159"/>
    </row>
    <row r="6" spans="1:8">
      <c r="A6" s="160"/>
      <c r="B6" s="161"/>
      <c r="C6" s="162"/>
      <c r="D6" s="163">
        <v>58680</v>
      </c>
      <c r="E6" s="164"/>
      <c r="F6" s="165">
        <v>88584</v>
      </c>
      <c r="G6" s="166"/>
      <c r="H6" s="167"/>
    </row>
    <row r="7" spans="1:8">
      <c r="A7" s="148" t="s">
        <v>547</v>
      </c>
      <c r="B7" s="153"/>
      <c r="C7" s="154"/>
      <c r="D7" s="155">
        <v>156025</v>
      </c>
      <c r="E7" s="156"/>
      <c r="F7" s="157">
        <v>200194</v>
      </c>
      <c r="G7" s="158"/>
      <c r="H7" s="159"/>
    </row>
    <row r="8" spans="1:8">
      <c r="A8" s="160"/>
      <c r="B8" s="161"/>
      <c r="C8" s="162"/>
      <c r="D8" s="163">
        <v>51491</v>
      </c>
      <c r="E8" s="164"/>
      <c r="F8" s="165">
        <v>106422</v>
      </c>
      <c r="G8" s="166"/>
      <c r="H8" s="167"/>
    </row>
    <row r="9" spans="1:8">
      <c r="A9" s="148" t="s">
        <v>548</v>
      </c>
      <c r="B9" s="153"/>
      <c r="C9" s="154"/>
      <c r="D9" s="155">
        <v>136836</v>
      </c>
      <c r="E9" s="156"/>
      <c r="F9" s="157">
        <v>196914</v>
      </c>
      <c r="G9" s="158"/>
      <c r="H9" s="159"/>
    </row>
    <row r="10" spans="1:8">
      <c r="A10" s="160"/>
      <c r="B10" s="161"/>
      <c r="C10" s="162"/>
      <c r="D10" s="163">
        <v>52895</v>
      </c>
      <c r="E10" s="164"/>
      <c r="F10" s="165">
        <v>98966</v>
      </c>
      <c r="G10" s="166"/>
      <c r="H10" s="167"/>
    </row>
    <row r="11" spans="1:8">
      <c r="A11" s="148" t="s">
        <v>549</v>
      </c>
      <c r="B11" s="153"/>
      <c r="C11" s="154"/>
      <c r="D11" s="155">
        <v>121941</v>
      </c>
      <c r="E11" s="156"/>
      <c r="F11" s="157">
        <v>204757</v>
      </c>
      <c r="G11" s="158"/>
      <c r="H11" s="159"/>
    </row>
    <row r="12" spans="1:8">
      <c r="A12" s="160"/>
      <c r="B12" s="161"/>
      <c r="C12" s="168"/>
      <c r="D12" s="163">
        <v>49602</v>
      </c>
      <c r="E12" s="164"/>
      <c r="F12" s="165">
        <v>106071</v>
      </c>
      <c r="G12" s="166"/>
      <c r="H12" s="167"/>
    </row>
    <row r="13" spans="1:8">
      <c r="A13" s="148"/>
      <c r="B13" s="153"/>
      <c r="C13" s="169"/>
      <c r="D13" s="170">
        <v>143917</v>
      </c>
      <c r="E13" s="171"/>
      <c r="F13" s="172">
        <v>191927</v>
      </c>
      <c r="G13" s="173"/>
      <c r="H13" s="159"/>
    </row>
    <row r="14" spans="1:8">
      <c r="A14" s="160"/>
      <c r="B14" s="161"/>
      <c r="C14" s="162"/>
      <c r="D14" s="163">
        <v>56876</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7.18</v>
      </c>
      <c r="C19" s="174">
        <f>ROUND(VALUE(SUBSTITUTE(実質収支比率等に係る経年分析!G$48,"▲","-")),2)</f>
        <v>7.87</v>
      </c>
      <c r="D19" s="174">
        <f>ROUND(VALUE(SUBSTITUTE(実質収支比率等に係る経年分析!H$48,"▲","-")),2)</f>
        <v>8.17</v>
      </c>
      <c r="E19" s="174">
        <f>ROUND(VALUE(SUBSTITUTE(実質収支比率等に係る経年分析!I$48,"▲","-")),2)</f>
        <v>9.5399999999999991</v>
      </c>
      <c r="F19" s="174">
        <f>ROUND(VALUE(SUBSTITUTE(実質収支比率等に係る経年分析!J$48,"▲","-")),2)</f>
        <v>6.01</v>
      </c>
    </row>
    <row r="20" spans="1:11">
      <c r="A20" s="174" t="s">
        <v>57</v>
      </c>
      <c r="B20" s="174">
        <f>ROUND(VALUE(SUBSTITUTE(実質収支比率等に係る経年分析!F$47,"▲","-")),2)</f>
        <v>63.48</v>
      </c>
      <c r="C20" s="174">
        <f>ROUND(VALUE(SUBSTITUTE(実質収支比率等に係る経年分析!G$47,"▲","-")),2)</f>
        <v>63.72</v>
      </c>
      <c r="D20" s="174">
        <f>ROUND(VALUE(SUBSTITUTE(実質収支比率等に係る経年分析!H$47,"▲","-")),2)</f>
        <v>64.02</v>
      </c>
      <c r="E20" s="174">
        <f>ROUND(VALUE(SUBSTITUTE(実質収支比率等に係る経年分析!I$47,"▲","-")),2)</f>
        <v>63.32</v>
      </c>
      <c r="F20" s="174">
        <f>ROUND(VALUE(SUBSTITUTE(実質収支比率等に係る経年分析!J$47,"▲","-")),2)</f>
        <v>56.72</v>
      </c>
    </row>
    <row r="21" spans="1:11">
      <c r="A21" s="174" t="s">
        <v>58</v>
      </c>
      <c r="B21" s="174">
        <f>IF(ISNUMBER(VALUE(SUBSTITUTE(実質収支比率等に係る経年分析!F$49,"▲","-"))),ROUND(VALUE(SUBSTITUTE(実質収支比率等に係る経年分析!F$49,"▲","-")),2),NA())</f>
        <v>1.02</v>
      </c>
      <c r="C21" s="174">
        <f>IF(ISNUMBER(VALUE(SUBSTITUTE(実質収支比率等に係る経年分析!G$49,"▲","-"))),ROUND(VALUE(SUBSTITUTE(実質収支比率等に係る経年分析!G$49,"▲","-")),2),NA())</f>
        <v>1.84</v>
      </c>
      <c r="D21" s="174">
        <f>IF(ISNUMBER(VALUE(SUBSTITUTE(実質収支比率等に係る経年分析!H$49,"▲","-"))),ROUND(VALUE(SUBSTITUTE(実質収支比率等に係る経年分析!H$49,"▲","-")),2),NA())</f>
        <v>4.47</v>
      </c>
      <c r="E21" s="174">
        <f>IF(ISNUMBER(VALUE(SUBSTITUTE(実質収支比率等に係る経年分析!I$49,"▲","-"))),ROUND(VALUE(SUBSTITUTE(実質収支比率等に係る経年分析!I$49,"▲","-")),2),NA())</f>
        <v>5.77</v>
      </c>
      <c r="F21" s="174">
        <f>IF(ISNUMBER(VALUE(SUBSTITUTE(実質収支比率等に係る経年分析!J$49,"▲","-"))),ROUND(VALUE(SUBSTITUTE(実質収支比率等に係る経年分析!J$49,"▲","-")),2),NA())</f>
        <v>-10.74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東串良町後期高齢者医療特別会計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c r="A32" s="175" t="str">
        <f>IF(連結実質赤字比率に係る赤字・黒字の構成分析!C$38="",NA(),連結実質赤字比率に係る赤字・黒字の構成分析!C$38)</f>
        <v>東串良町介護保険特別会計（サービス事業勘定）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c r="A33" s="175" t="str">
        <f>IF(連結実質赤字比率に係る赤字・黒字の構成分析!C$37="",NA(),連結実質赤字比率に係る赤字・黒字の構成分析!C$37)</f>
        <v>東串良町国民健康保険特別会計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1.52</v>
      </c>
    </row>
    <row r="34" spans="1:16">
      <c r="A34" s="175" t="str">
        <f>IF(連結実質赤字比率に係る赤字・黒字の構成分析!C$36="",NA(),連結実質赤字比率に係る赤字・黒字の構成分析!C$36)</f>
        <v>東串良町介護保険特別会計（保険事業勘定）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v>
      </c>
    </row>
    <row r="36" spans="1:16">
      <c r="A36" s="175" t="str">
        <f>IF(連結実質赤字比率に係る赤字・黒字の構成分析!C$34="",NA(),連結実質赤字比率に係る赤字・黒字の構成分析!C$34)</f>
        <v>東串良町水道事業</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6.55</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396</v>
      </c>
      <c r="E42" s="176"/>
      <c r="F42" s="176"/>
      <c r="G42" s="176">
        <f>'実質公債費比率（分子）の構造'!L$52</f>
        <v>412</v>
      </c>
      <c r="H42" s="176"/>
      <c r="I42" s="176"/>
      <c r="J42" s="176">
        <f>'実質公債費比率（分子）の構造'!M$52</f>
        <v>413</v>
      </c>
      <c r="K42" s="176"/>
      <c r="L42" s="176"/>
      <c r="M42" s="176">
        <f>'実質公債費比率（分子）の構造'!N$52</f>
        <v>432</v>
      </c>
      <c r="N42" s="176"/>
      <c r="O42" s="176"/>
      <c r="P42" s="176">
        <f>'実質公債費比率（分子）の構造'!O$52</f>
        <v>448</v>
      </c>
    </row>
    <row r="43" spans="1:16">
      <c r="A43" s="176" t="s">
        <v>66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68</v>
      </c>
      <c r="B45" s="176">
        <f>'実質公債費比率（分子）の構造'!K$49</f>
        <v>44</v>
      </c>
      <c r="C45" s="176"/>
      <c r="D45" s="176"/>
      <c r="E45" s="176">
        <f>'実質公債費比率（分子）の構造'!L$49</f>
        <v>44</v>
      </c>
      <c r="F45" s="176"/>
      <c r="G45" s="176"/>
      <c r="H45" s="176">
        <f>'実質公債費比率（分子）の構造'!M$49</f>
        <v>45</v>
      </c>
      <c r="I45" s="176"/>
      <c r="J45" s="176"/>
      <c r="K45" s="176">
        <f>'実質公債費比率（分子）の構造'!N$49</f>
        <v>42</v>
      </c>
      <c r="L45" s="176"/>
      <c r="M45" s="176"/>
      <c r="N45" s="176">
        <f>'実質公債費比率（分子）の構造'!O$49</f>
        <v>39</v>
      </c>
      <c r="O45" s="176"/>
      <c r="P45" s="176"/>
    </row>
    <row r="46" spans="1:16">
      <c r="A46" s="176" t="s">
        <v>69</v>
      </c>
      <c r="B46" s="176">
        <f>'実質公債費比率（分子）の構造'!K$48</f>
        <v>11</v>
      </c>
      <c r="C46" s="176"/>
      <c r="D46" s="176"/>
      <c r="E46" s="176">
        <f>'実質公債費比率（分子）の構造'!L$48</f>
        <v>18</v>
      </c>
      <c r="F46" s="176"/>
      <c r="G46" s="176"/>
      <c r="H46" s="176">
        <f>'実質公債費比率（分子）の構造'!M$48</f>
        <v>13</v>
      </c>
      <c r="I46" s="176"/>
      <c r="J46" s="176"/>
      <c r="K46" s="176">
        <f>'実質公債費比率（分子）の構造'!N$48</f>
        <v>18</v>
      </c>
      <c r="L46" s="176"/>
      <c r="M46" s="176"/>
      <c r="N46" s="176">
        <f>'実質公債費比率（分子）の構造'!O$48</f>
        <v>19</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524</v>
      </c>
      <c r="C49" s="176"/>
      <c r="D49" s="176"/>
      <c r="E49" s="176">
        <f>'実質公債費比率（分子）の構造'!L$45</f>
        <v>529</v>
      </c>
      <c r="F49" s="176"/>
      <c r="G49" s="176"/>
      <c r="H49" s="176">
        <f>'実質公債費比率（分子）の構造'!M$45</f>
        <v>547</v>
      </c>
      <c r="I49" s="176"/>
      <c r="J49" s="176"/>
      <c r="K49" s="176">
        <f>'実質公債費比率（分子）の構造'!N$45</f>
        <v>573</v>
      </c>
      <c r="L49" s="176"/>
      <c r="M49" s="176"/>
      <c r="N49" s="176">
        <f>'実質公債費比率（分子）の構造'!O$45</f>
        <v>604</v>
      </c>
      <c r="O49" s="176"/>
      <c r="P49" s="176"/>
    </row>
    <row r="50" spans="1:16">
      <c r="A50" s="176" t="s">
        <v>73</v>
      </c>
      <c r="B50" s="176" t="e">
        <f>NA()</f>
        <v>#N/A</v>
      </c>
      <c r="C50" s="176">
        <f>IF(ISNUMBER('実質公債費比率（分子）の構造'!K$53),'実質公債費比率（分子）の構造'!K$53,NA())</f>
        <v>183</v>
      </c>
      <c r="D50" s="176" t="e">
        <f>NA()</f>
        <v>#N/A</v>
      </c>
      <c r="E50" s="176" t="e">
        <f>NA()</f>
        <v>#N/A</v>
      </c>
      <c r="F50" s="176">
        <f>IF(ISNUMBER('実質公債費比率（分子）の構造'!L$53),'実質公債費比率（分子）の構造'!L$53,NA())</f>
        <v>179</v>
      </c>
      <c r="G50" s="176" t="e">
        <f>NA()</f>
        <v>#N/A</v>
      </c>
      <c r="H50" s="176" t="e">
        <f>NA()</f>
        <v>#N/A</v>
      </c>
      <c r="I50" s="176">
        <f>IF(ISNUMBER('実質公債費比率（分子）の構造'!M$53),'実質公債費比率（分子）の構造'!M$53,NA())</f>
        <v>192</v>
      </c>
      <c r="J50" s="176" t="e">
        <f>NA()</f>
        <v>#N/A</v>
      </c>
      <c r="K50" s="176" t="e">
        <f>NA()</f>
        <v>#N/A</v>
      </c>
      <c r="L50" s="176">
        <f>IF(ISNUMBER('実質公債費比率（分子）の構造'!N$53),'実質公債費比率（分子）の構造'!N$53,NA())</f>
        <v>201</v>
      </c>
      <c r="M50" s="176" t="e">
        <f>NA()</f>
        <v>#N/A</v>
      </c>
      <c r="N50" s="176" t="e">
        <f>NA()</f>
        <v>#N/A</v>
      </c>
      <c r="O50" s="176">
        <f>IF(ISNUMBER('実質公債費比率（分子）の構造'!O$53),'実質公債費比率（分子）の構造'!O$53,NA())</f>
        <v>214</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4686</v>
      </c>
      <c r="E56" s="175"/>
      <c r="F56" s="175"/>
      <c r="G56" s="175">
        <f>'将来負担比率（分子）の構造'!J$52</f>
        <v>4711</v>
      </c>
      <c r="H56" s="175"/>
      <c r="I56" s="175"/>
      <c r="J56" s="175">
        <f>'将来負担比率（分子）の構造'!K$52</f>
        <v>4448</v>
      </c>
      <c r="K56" s="175"/>
      <c r="L56" s="175"/>
      <c r="M56" s="175">
        <f>'将来負担比率（分子）の構造'!L$52</f>
        <v>4786</v>
      </c>
      <c r="N56" s="175"/>
      <c r="O56" s="175"/>
      <c r="P56" s="175">
        <f>'将来負担比率（分子）の構造'!M$52</f>
        <v>4675</v>
      </c>
    </row>
    <row r="57" spans="1:16">
      <c r="A57" s="175" t="s">
        <v>44</v>
      </c>
      <c r="B57" s="175"/>
      <c r="C57" s="175"/>
      <c r="D57" s="175">
        <f>'将来負担比率（分子）の構造'!I$51</f>
        <v>81</v>
      </c>
      <c r="E57" s="175"/>
      <c r="F57" s="175"/>
      <c r="G57" s="175">
        <f>'将来負担比率（分子）の構造'!J$51</f>
        <v>67</v>
      </c>
      <c r="H57" s="175"/>
      <c r="I57" s="175"/>
      <c r="J57" s="175">
        <f>'将来負担比率（分子）の構造'!K$51</f>
        <v>53</v>
      </c>
      <c r="K57" s="175"/>
      <c r="L57" s="175"/>
      <c r="M57" s="175">
        <f>'将来負担比率（分子）の構造'!L$51</f>
        <v>39</v>
      </c>
      <c r="N57" s="175"/>
      <c r="O57" s="175"/>
      <c r="P57" s="175">
        <f>'将来負担比率（分子）の構造'!M$51</f>
        <v>26</v>
      </c>
    </row>
    <row r="58" spans="1:16">
      <c r="A58" s="175" t="s">
        <v>43</v>
      </c>
      <c r="B58" s="175"/>
      <c r="C58" s="175"/>
      <c r="D58" s="175">
        <f>'将来負担比率（分子）の構造'!I$50</f>
        <v>2700</v>
      </c>
      <c r="E58" s="175"/>
      <c r="F58" s="175"/>
      <c r="G58" s="175">
        <f>'将来負担比率（分子）の構造'!J$50</f>
        <v>2738</v>
      </c>
      <c r="H58" s="175"/>
      <c r="I58" s="175"/>
      <c r="J58" s="175">
        <f>'将来負担比率（分子）の構造'!K$50</f>
        <v>3101</v>
      </c>
      <c r="K58" s="175"/>
      <c r="L58" s="175"/>
      <c r="M58" s="175">
        <f>'将来負担比率（分子）の構造'!L$50</f>
        <v>3887</v>
      </c>
      <c r="N58" s="175"/>
      <c r="O58" s="175"/>
      <c r="P58" s="175">
        <f>'将来負担比率（分子）の構造'!M$50</f>
        <v>4864</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451</v>
      </c>
      <c r="C62" s="175"/>
      <c r="D62" s="175"/>
      <c r="E62" s="175">
        <f>'将来負担比率（分子）の構造'!J$45</f>
        <v>384</v>
      </c>
      <c r="F62" s="175"/>
      <c r="G62" s="175"/>
      <c r="H62" s="175">
        <f>'将来負担比率（分子）の構造'!K$45</f>
        <v>300</v>
      </c>
      <c r="I62" s="175"/>
      <c r="J62" s="175"/>
      <c r="K62" s="175">
        <f>'将来負担比率（分子）の構造'!L$45</f>
        <v>199</v>
      </c>
      <c r="L62" s="175"/>
      <c r="M62" s="175"/>
      <c r="N62" s="175">
        <f>'将来負担比率（分子）の構造'!M$45</f>
        <v>108</v>
      </c>
      <c r="O62" s="175"/>
      <c r="P62" s="175"/>
    </row>
    <row r="63" spans="1:16">
      <c r="A63" s="175" t="s">
        <v>36</v>
      </c>
      <c r="B63" s="175">
        <f>'将来負担比率（分子）の構造'!I$44</f>
        <v>200</v>
      </c>
      <c r="C63" s="175"/>
      <c r="D63" s="175"/>
      <c r="E63" s="175">
        <f>'将来負担比率（分子）の構造'!J$44</f>
        <v>160</v>
      </c>
      <c r="F63" s="175"/>
      <c r="G63" s="175"/>
      <c r="H63" s="175">
        <f>'将来負担比率（分子）の構造'!K$44</f>
        <v>114</v>
      </c>
      <c r="I63" s="175"/>
      <c r="J63" s="175"/>
      <c r="K63" s="175">
        <f>'将来負担比率（分子）の構造'!L$44</f>
        <v>68</v>
      </c>
      <c r="L63" s="175"/>
      <c r="M63" s="175"/>
      <c r="N63" s="175">
        <f>'将来負担比率（分子）の構造'!M$44</f>
        <v>40</v>
      </c>
      <c r="O63" s="175"/>
      <c r="P63" s="175"/>
    </row>
    <row r="64" spans="1:16">
      <c r="A64" s="175" t="s">
        <v>35</v>
      </c>
      <c r="B64" s="175">
        <f>'将来負担比率（分子）の構造'!I$43</f>
        <v>330</v>
      </c>
      <c r="C64" s="175"/>
      <c r="D64" s="175"/>
      <c r="E64" s="175">
        <f>'将来負担比率（分子）の構造'!J$43</f>
        <v>344</v>
      </c>
      <c r="F64" s="175"/>
      <c r="G64" s="175"/>
      <c r="H64" s="175">
        <f>'将来負担比率（分子）の構造'!K$43</f>
        <v>271</v>
      </c>
      <c r="I64" s="175"/>
      <c r="J64" s="175"/>
      <c r="K64" s="175">
        <f>'将来負担比率（分子）の構造'!L$43</f>
        <v>252</v>
      </c>
      <c r="L64" s="175"/>
      <c r="M64" s="175"/>
      <c r="N64" s="175">
        <f>'将来負担比率（分子）の構造'!M$43</f>
        <v>235</v>
      </c>
      <c r="O64" s="175"/>
      <c r="P64" s="175"/>
    </row>
    <row r="65" spans="1:16">
      <c r="A65" s="175" t="s">
        <v>34</v>
      </c>
      <c r="B65" s="175">
        <f>'将来負担比率（分子）の構造'!I$42</f>
        <v>324</v>
      </c>
      <c r="C65" s="175"/>
      <c r="D65" s="175"/>
      <c r="E65" s="175">
        <f>'将来負担比率（分子）の構造'!J$42</f>
        <v>545</v>
      </c>
      <c r="F65" s="175"/>
      <c r="G65" s="175"/>
      <c r="H65" s="175">
        <f>'将来負担比率（分子）の構造'!K$42</f>
        <v>425</v>
      </c>
      <c r="I65" s="175"/>
      <c r="J65" s="175"/>
      <c r="K65" s="175">
        <f>'将来負担比率（分子）の構造'!L$42</f>
        <v>325</v>
      </c>
      <c r="L65" s="175"/>
      <c r="M65" s="175"/>
      <c r="N65" s="175">
        <f>'将来負担比率（分子）の構造'!M$42</f>
        <v>202</v>
      </c>
      <c r="O65" s="175"/>
      <c r="P65" s="175"/>
    </row>
    <row r="66" spans="1:16">
      <c r="A66" s="175" t="s">
        <v>33</v>
      </c>
      <c r="B66" s="175">
        <f>'将来負担比率（分子）の構造'!I$41</f>
        <v>5551</v>
      </c>
      <c r="C66" s="175"/>
      <c r="D66" s="175"/>
      <c r="E66" s="175">
        <f>'将来負担比率（分子）の構造'!J$41</f>
        <v>5721</v>
      </c>
      <c r="F66" s="175"/>
      <c r="G66" s="175"/>
      <c r="H66" s="175">
        <f>'将来負担比率（分子）の構造'!K$41</f>
        <v>5763</v>
      </c>
      <c r="I66" s="175"/>
      <c r="J66" s="175"/>
      <c r="K66" s="175">
        <f>'将来負担比率（分子）の構造'!L$41</f>
        <v>5818</v>
      </c>
      <c r="L66" s="175"/>
      <c r="M66" s="175"/>
      <c r="N66" s="175">
        <f>'将来負担比率（分子）の構造'!M$41</f>
        <v>5718</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1833</v>
      </c>
      <c r="C72" s="179">
        <f>基金残高に係る経年分析!G55</f>
        <v>1951</v>
      </c>
      <c r="D72" s="179">
        <f>基金残高に係る経年分析!H55</f>
        <v>1733</v>
      </c>
    </row>
    <row r="73" spans="1:16">
      <c r="A73" s="178" t="s">
        <v>80</v>
      </c>
      <c r="B73" s="179">
        <f>基金残高に係る経年分析!F56</f>
        <v>299</v>
      </c>
      <c r="C73" s="179">
        <f>基金残高に係る経年分析!G56</f>
        <v>339</v>
      </c>
      <c r="D73" s="179">
        <f>基金残高に係る経年分析!H56</f>
        <v>339</v>
      </c>
    </row>
    <row r="74" spans="1:16">
      <c r="A74" s="178" t="s">
        <v>81</v>
      </c>
      <c r="B74" s="179">
        <f>基金残高に係る経年分析!F57</f>
        <v>857</v>
      </c>
      <c r="C74" s="179">
        <f>基金残高に係る経年分析!G57</f>
        <v>1442</v>
      </c>
      <c r="D74" s="179">
        <f>基金残高に係る経年分析!H57</f>
        <v>2636</v>
      </c>
    </row>
  </sheetData>
  <sheetProtection algorithmName="SHA-512" hashValue="MnHuiibSBTi8yVSpRqM6wkXxAn3AGIuaGYRSz94NmRMXt7QyuHxeTfuR6IgiA2zuo1/BwyoPci8NoFcEYO5oFQ==" saltValue="K329gi21MgkIsS3kqidtu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233</v>
      </c>
      <c r="C5" s="646"/>
      <c r="D5" s="646"/>
      <c r="E5" s="646"/>
      <c r="F5" s="646"/>
      <c r="G5" s="646"/>
      <c r="H5" s="646"/>
      <c r="I5" s="646"/>
      <c r="J5" s="646"/>
      <c r="K5" s="646"/>
      <c r="L5" s="646"/>
      <c r="M5" s="646"/>
      <c r="N5" s="646"/>
      <c r="O5" s="646"/>
      <c r="P5" s="646"/>
      <c r="Q5" s="647"/>
      <c r="R5" s="648">
        <v>850259</v>
      </c>
      <c r="S5" s="649"/>
      <c r="T5" s="649"/>
      <c r="U5" s="649"/>
      <c r="V5" s="649"/>
      <c r="W5" s="649"/>
      <c r="X5" s="649"/>
      <c r="Y5" s="650"/>
      <c r="Z5" s="651">
        <v>11.2</v>
      </c>
      <c r="AA5" s="651"/>
      <c r="AB5" s="651"/>
      <c r="AC5" s="651"/>
      <c r="AD5" s="652">
        <v>850259</v>
      </c>
      <c r="AE5" s="652"/>
      <c r="AF5" s="652"/>
      <c r="AG5" s="652"/>
      <c r="AH5" s="652"/>
      <c r="AI5" s="652"/>
      <c r="AJ5" s="652"/>
      <c r="AK5" s="652"/>
      <c r="AL5" s="653">
        <v>27.7</v>
      </c>
      <c r="AM5" s="654"/>
      <c r="AN5" s="654"/>
      <c r="AO5" s="655"/>
      <c r="AP5" s="645" t="s">
        <v>234</v>
      </c>
      <c r="AQ5" s="646"/>
      <c r="AR5" s="646"/>
      <c r="AS5" s="646"/>
      <c r="AT5" s="646"/>
      <c r="AU5" s="646"/>
      <c r="AV5" s="646"/>
      <c r="AW5" s="646"/>
      <c r="AX5" s="646"/>
      <c r="AY5" s="646"/>
      <c r="AZ5" s="646"/>
      <c r="BA5" s="646"/>
      <c r="BB5" s="646"/>
      <c r="BC5" s="646"/>
      <c r="BD5" s="646"/>
      <c r="BE5" s="646"/>
      <c r="BF5" s="647"/>
      <c r="BG5" s="659">
        <v>850259</v>
      </c>
      <c r="BH5" s="660"/>
      <c r="BI5" s="660"/>
      <c r="BJ5" s="660"/>
      <c r="BK5" s="660"/>
      <c r="BL5" s="660"/>
      <c r="BM5" s="660"/>
      <c r="BN5" s="661"/>
      <c r="BO5" s="662">
        <v>100</v>
      </c>
      <c r="BP5" s="662"/>
      <c r="BQ5" s="662"/>
      <c r="BR5" s="662"/>
      <c r="BS5" s="663" t="s">
        <v>140</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227</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c r="B6" s="656" t="s">
        <v>238</v>
      </c>
      <c r="C6" s="657"/>
      <c r="D6" s="657"/>
      <c r="E6" s="657"/>
      <c r="F6" s="657"/>
      <c r="G6" s="657"/>
      <c r="H6" s="657"/>
      <c r="I6" s="657"/>
      <c r="J6" s="657"/>
      <c r="K6" s="657"/>
      <c r="L6" s="657"/>
      <c r="M6" s="657"/>
      <c r="N6" s="657"/>
      <c r="O6" s="657"/>
      <c r="P6" s="657"/>
      <c r="Q6" s="658"/>
      <c r="R6" s="659">
        <v>36561</v>
      </c>
      <c r="S6" s="660"/>
      <c r="T6" s="660"/>
      <c r="U6" s="660"/>
      <c r="V6" s="660"/>
      <c r="W6" s="660"/>
      <c r="X6" s="660"/>
      <c r="Y6" s="661"/>
      <c r="Z6" s="662">
        <v>0.5</v>
      </c>
      <c r="AA6" s="662"/>
      <c r="AB6" s="662"/>
      <c r="AC6" s="662"/>
      <c r="AD6" s="663">
        <v>36561</v>
      </c>
      <c r="AE6" s="663"/>
      <c r="AF6" s="663"/>
      <c r="AG6" s="663"/>
      <c r="AH6" s="663"/>
      <c r="AI6" s="663"/>
      <c r="AJ6" s="663"/>
      <c r="AK6" s="663"/>
      <c r="AL6" s="664">
        <v>1.2</v>
      </c>
      <c r="AM6" s="665"/>
      <c r="AN6" s="665"/>
      <c r="AO6" s="666"/>
      <c r="AP6" s="656" t="s">
        <v>239</v>
      </c>
      <c r="AQ6" s="657"/>
      <c r="AR6" s="657"/>
      <c r="AS6" s="657"/>
      <c r="AT6" s="657"/>
      <c r="AU6" s="657"/>
      <c r="AV6" s="657"/>
      <c r="AW6" s="657"/>
      <c r="AX6" s="657"/>
      <c r="AY6" s="657"/>
      <c r="AZ6" s="657"/>
      <c r="BA6" s="657"/>
      <c r="BB6" s="657"/>
      <c r="BC6" s="657"/>
      <c r="BD6" s="657"/>
      <c r="BE6" s="657"/>
      <c r="BF6" s="658"/>
      <c r="BG6" s="659">
        <v>850259</v>
      </c>
      <c r="BH6" s="660"/>
      <c r="BI6" s="660"/>
      <c r="BJ6" s="660"/>
      <c r="BK6" s="660"/>
      <c r="BL6" s="660"/>
      <c r="BM6" s="660"/>
      <c r="BN6" s="661"/>
      <c r="BO6" s="662">
        <v>100</v>
      </c>
      <c r="BP6" s="662"/>
      <c r="BQ6" s="662"/>
      <c r="BR6" s="662"/>
      <c r="BS6" s="663" t="s">
        <v>130</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63799</v>
      </c>
      <c r="CS6" s="660"/>
      <c r="CT6" s="660"/>
      <c r="CU6" s="660"/>
      <c r="CV6" s="660"/>
      <c r="CW6" s="660"/>
      <c r="CX6" s="660"/>
      <c r="CY6" s="661"/>
      <c r="CZ6" s="653">
        <v>0.9</v>
      </c>
      <c r="DA6" s="654"/>
      <c r="DB6" s="654"/>
      <c r="DC6" s="670"/>
      <c r="DD6" s="668" t="s">
        <v>140</v>
      </c>
      <c r="DE6" s="660"/>
      <c r="DF6" s="660"/>
      <c r="DG6" s="660"/>
      <c r="DH6" s="660"/>
      <c r="DI6" s="660"/>
      <c r="DJ6" s="660"/>
      <c r="DK6" s="660"/>
      <c r="DL6" s="660"/>
      <c r="DM6" s="660"/>
      <c r="DN6" s="660"/>
      <c r="DO6" s="660"/>
      <c r="DP6" s="661"/>
      <c r="DQ6" s="668">
        <v>63799</v>
      </c>
      <c r="DR6" s="660"/>
      <c r="DS6" s="660"/>
      <c r="DT6" s="660"/>
      <c r="DU6" s="660"/>
      <c r="DV6" s="660"/>
      <c r="DW6" s="660"/>
      <c r="DX6" s="660"/>
      <c r="DY6" s="660"/>
      <c r="DZ6" s="660"/>
      <c r="EA6" s="660"/>
      <c r="EB6" s="660"/>
      <c r="EC6" s="669"/>
    </row>
    <row r="7" spans="2:143" ht="11.25" customHeight="1">
      <c r="B7" s="656" t="s">
        <v>241</v>
      </c>
      <c r="C7" s="657"/>
      <c r="D7" s="657"/>
      <c r="E7" s="657"/>
      <c r="F7" s="657"/>
      <c r="G7" s="657"/>
      <c r="H7" s="657"/>
      <c r="I7" s="657"/>
      <c r="J7" s="657"/>
      <c r="K7" s="657"/>
      <c r="L7" s="657"/>
      <c r="M7" s="657"/>
      <c r="N7" s="657"/>
      <c r="O7" s="657"/>
      <c r="P7" s="657"/>
      <c r="Q7" s="658"/>
      <c r="R7" s="659">
        <v>146</v>
      </c>
      <c r="S7" s="660"/>
      <c r="T7" s="660"/>
      <c r="U7" s="660"/>
      <c r="V7" s="660"/>
      <c r="W7" s="660"/>
      <c r="X7" s="660"/>
      <c r="Y7" s="661"/>
      <c r="Z7" s="662">
        <v>0</v>
      </c>
      <c r="AA7" s="662"/>
      <c r="AB7" s="662"/>
      <c r="AC7" s="662"/>
      <c r="AD7" s="663">
        <v>146</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225660</v>
      </c>
      <c r="BH7" s="660"/>
      <c r="BI7" s="660"/>
      <c r="BJ7" s="660"/>
      <c r="BK7" s="660"/>
      <c r="BL7" s="660"/>
      <c r="BM7" s="660"/>
      <c r="BN7" s="661"/>
      <c r="BO7" s="662">
        <v>26.5</v>
      </c>
      <c r="BP7" s="662"/>
      <c r="BQ7" s="662"/>
      <c r="BR7" s="662"/>
      <c r="BS7" s="663" t="s">
        <v>130</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1274458</v>
      </c>
      <c r="CS7" s="660"/>
      <c r="CT7" s="660"/>
      <c r="CU7" s="660"/>
      <c r="CV7" s="660"/>
      <c r="CW7" s="660"/>
      <c r="CX7" s="660"/>
      <c r="CY7" s="661"/>
      <c r="CZ7" s="662">
        <v>17.3</v>
      </c>
      <c r="DA7" s="662"/>
      <c r="DB7" s="662"/>
      <c r="DC7" s="662"/>
      <c r="DD7" s="668">
        <v>54748</v>
      </c>
      <c r="DE7" s="660"/>
      <c r="DF7" s="660"/>
      <c r="DG7" s="660"/>
      <c r="DH7" s="660"/>
      <c r="DI7" s="660"/>
      <c r="DJ7" s="660"/>
      <c r="DK7" s="660"/>
      <c r="DL7" s="660"/>
      <c r="DM7" s="660"/>
      <c r="DN7" s="660"/>
      <c r="DO7" s="660"/>
      <c r="DP7" s="661"/>
      <c r="DQ7" s="668">
        <v>1145707</v>
      </c>
      <c r="DR7" s="660"/>
      <c r="DS7" s="660"/>
      <c r="DT7" s="660"/>
      <c r="DU7" s="660"/>
      <c r="DV7" s="660"/>
      <c r="DW7" s="660"/>
      <c r="DX7" s="660"/>
      <c r="DY7" s="660"/>
      <c r="DZ7" s="660"/>
      <c r="EA7" s="660"/>
      <c r="EB7" s="660"/>
      <c r="EC7" s="669"/>
    </row>
    <row r="8" spans="2:143" ht="11.25" customHeight="1">
      <c r="B8" s="656" t="s">
        <v>244</v>
      </c>
      <c r="C8" s="657"/>
      <c r="D8" s="657"/>
      <c r="E8" s="657"/>
      <c r="F8" s="657"/>
      <c r="G8" s="657"/>
      <c r="H8" s="657"/>
      <c r="I8" s="657"/>
      <c r="J8" s="657"/>
      <c r="K8" s="657"/>
      <c r="L8" s="657"/>
      <c r="M8" s="657"/>
      <c r="N8" s="657"/>
      <c r="O8" s="657"/>
      <c r="P8" s="657"/>
      <c r="Q8" s="658"/>
      <c r="R8" s="659">
        <v>1423</v>
      </c>
      <c r="S8" s="660"/>
      <c r="T8" s="660"/>
      <c r="U8" s="660"/>
      <c r="V8" s="660"/>
      <c r="W8" s="660"/>
      <c r="X8" s="660"/>
      <c r="Y8" s="661"/>
      <c r="Z8" s="662">
        <v>0</v>
      </c>
      <c r="AA8" s="662"/>
      <c r="AB8" s="662"/>
      <c r="AC8" s="662"/>
      <c r="AD8" s="663">
        <v>1423</v>
      </c>
      <c r="AE8" s="663"/>
      <c r="AF8" s="663"/>
      <c r="AG8" s="663"/>
      <c r="AH8" s="663"/>
      <c r="AI8" s="663"/>
      <c r="AJ8" s="663"/>
      <c r="AK8" s="663"/>
      <c r="AL8" s="664">
        <v>0</v>
      </c>
      <c r="AM8" s="665"/>
      <c r="AN8" s="665"/>
      <c r="AO8" s="666"/>
      <c r="AP8" s="656" t="s">
        <v>245</v>
      </c>
      <c r="AQ8" s="657"/>
      <c r="AR8" s="657"/>
      <c r="AS8" s="657"/>
      <c r="AT8" s="657"/>
      <c r="AU8" s="657"/>
      <c r="AV8" s="657"/>
      <c r="AW8" s="657"/>
      <c r="AX8" s="657"/>
      <c r="AY8" s="657"/>
      <c r="AZ8" s="657"/>
      <c r="BA8" s="657"/>
      <c r="BB8" s="657"/>
      <c r="BC8" s="657"/>
      <c r="BD8" s="657"/>
      <c r="BE8" s="657"/>
      <c r="BF8" s="658"/>
      <c r="BG8" s="659">
        <v>9716</v>
      </c>
      <c r="BH8" s="660"/>
      <c r="BI8" s="660"/>
      <c r="BJ8" s="660"/>
      <c r="BK8" s="660"/>
      <c r="BL8" s="660"/>
      <c r="BM8" s="660"/>
      <c r="BN8" s="661"/>
      <c r="BO8" s="662">
        <v>1.1000000000000001</v>
      </c>
      <c r="BP8" s="662"/>
      <c r="BQ8" s="662"/>
      <c r="BR8" s="662"/>
      <c r="BS8" s="663" t="s">
        <v>140</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1637822</v>
      </c>
      <c r="CS8" s="660"/>
      <c r="CT8" s="660"/>
      <c r="CU8" s="660"/>
      <c r="CV8" s="660"/>
      <c r="CW8" s="660"/>
      <c r="CX8" s="660"/>
      <c r="CY8" s="661"/>
      <c r="CZ8" s="662">
        <v>22.2</v>
      </c>
      <c r="DA8" s="662"/>
      <c r="DB8" s="662"/>
      <c r="DC8" s="662"/>
      <c r="DD8" s="668">
        <v>40600</v>
      </c>
      <c r="DE8" s="660"/>
      <c r="DF8" s="660"/>
      <c r="DG8" s="660"/>
      <c r="DH8" s="660"/>
      <c r="DI8" s="660"/>
      <c r="DJ8" s="660"/>
      <c r="DK8" s="660"/>
      <c r="DL8" s="660"/>
      <c r="DM8" s="660"/>
      <c r="DN8" s="660"/>
      <c r="DO8" s="660"/>
      <c r="DP8" s="661"/>
      <c r="DQ8" s="668">
        <v>715522</v>
      </c>
      <c r="DR8" s="660"/>
      <c r="DS8" s="660"/>
      <c r="DT8" s="660"/>
      <c r="DU8" s="660"/>
      <c r="DV8" s="660"/>
      <c r="DW8" s="660"/>
      <c r="DX8" s="660"/>
      <c r="DY8" s="660"/>
      <c r="DZ8" s="660"/>
      <c r="EA8" s="660"/>
      <c r="EB8" s="660"/>
      <c r="EC8" s="669"/>
    </row>
    <row r="9" spans="2:143" ht="11.25" customHeight="1">
      <c r="B9" s="656" t="s">
        <v>247</v>
      </c>
      <c r="C9" s="657"/>
      <c r="D9" s="657"/>
      <c r="E9" s="657"/>
      <c r="F9" s="657"/>
      <c r="G9" s="657"/>
      <c r="H9" s="657"/>
      <c r="I9" s="657"/>
      <c r="J9" s="657"/>
      <c r="K9" s="657"/>
      <c r="L9" s="657"/>
      <c r="M9" s="657"/>
      <c r="N9" s="657"/>
      <c r="O9" s="657"/>
      <c r="P9" s="657"/>
      <c r="Q9" s="658"/>
      <c r="R9" s="659">
        <v>1626</v>
      </c>
      <c r="S9" s="660"/>
      <c r="T9" s="660"/>
      <c r="U9" s="660"/>
      <c r="V9" s="660"/>
      <c r="W9" s="660"/>
      <c r="X9" s="660"/>
      <c r="Y9" s="661"/>
      <c r="Z9" s="662">
        <v>0</v>
      </c>
      <c r="AA9" s="662"/>
      <c r="AB9" s="662"/>
      <c r="AC9" s="662"/>
      <c r="AD9" s="663">
        <v>1626</v>
      </c>
      <c r="AE9" s="663"/>
      <c r="AF9" s="663"/>
      <c r="AG9" s="663"/>
      <c r="AH9" s="663"/>
      <c r="AI9" s="663"/>
      <c r="AJ9" s="663"/>
      <c r="AK9" s="663"/>
      <c r="AL9" s="664">
        <v>0.1</v>
      </c>
      <c r="AM9" s="665"/>
      <c r="AN9" s="665"/>
      <c r="AO9" s="666"/>
      <c r="AP9" s="656" t="s">
        <v>248</v>
      </c>
      <c r="AQ9" s="657"/>
      <c r="AR9" s="657"/>
      <c r="AS9" s="657"/>
      <c r="AT9" s="657"/>
      <c r="AU9" s="657"/>
      <c r="AV9" s="657"/>
      <c r="AW9" s="657"/>
      <c r="AX9" s="657"/>
      <c r="AY9" s="657"/>
      <c r="AZ9" s="657"/>
      <c r="BA9" s="657"/>
      <c r="BB9" s="657"/>
      <c r="BC9" s="657"/>
      <c r="BD9" s="657"/>
      <c r="BE9" s="657"/>
      <c r="BF9" s="658"/>
      <c r="BG9" s="659">
        <v>186856</v>
      </c>
      <c r="BH9" s="660"/>
      <c r="BI9" s="660"/>
      <c r="BJ9" s="660"/>
      <c r="BK9" s="660"/>
      <c r="BL9" s="660"/>
      <c r="BM9" s="660"/>
      <c r="BN9" s="661"/>
      <c r="BO9" s="662">
        <v>22</v>
      </c>
      <c r="BP9" s="662"/>
      <c r="BQ9" s="662"/>
      <c r="BR9" s="662"/>
      <c r="BS9" s="663" t="s">
        <v>130</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301334</v>
      </c>
      <c r="CS9" s="660"/>
      <c r="CT9" s="660"/>
      <c r="CU9" s="660"/>
      <c r="CV9" s="660"/>
      <c r="CW9" s="660"/>
      <c r="CX9" s="660"/>
      <c r="CY9" s="661"/>
      <c r="CZ9" s="662">
        <v>4.0999999999999996</v>
      </c>
      <c r="DA9" s="662"/>
      <c r="DB9" s="662"/>
      <c r="DC9" s="662"/>
      <c r="DD9" s="668">
        <v>12258</v>
      </c>
      <c r="DE9" s="660"/>
      <c r="DF9" s="660"/>
      <c r="DG9" s="660"/>
      <c r="DH9" s="660"/>
      <c r="DI9" s="660"/>
      <c r="DJ9" s="660"/>
      <c r="DK9" s="660"/>
      <c r="DL9" s="660"/>
      <c r="DM9" s="660"/>
      <c r="DN9" s="660"/>
      <c r="DO9" s="660"/>
      <c r="DP9" s="661"/>
      <c r="DQ9" s="668">
        <v>232178</v>
      </c>
      <c r="DR9" s="660"/>
      <c r="DS9" s="660"/>
      <c r="DT9" s="660"/>
      <c r="DU9" s="660"/>
      <c r="DV9" s="660"/>
      <c r="DW9" s="660"/>
      <c r="DX9" s="660"/>
      <c r="DY9" s="660"/>
      <c r="DZ9" s="660"/>
      <c r="EA9" s="660"/>
      <c r="EB9" s="660"/>
      <c r="EC9" s="669"/>
    </row>
    <row r="10" spans="2:143" ht="11.25" customHeight="1">
      <c r="B10" s="656" t="s">
        <v>250</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251</v>
      </c>
      <c r="AA10" s="662"/>
      <c r="AB10" s="662"/>
      <c r="AC10" s="662"/>
      <c r="AD10" s="663" t="s">
        <v>251</v>
      </c>
      <c r="AE10" s="663"/>
      <c r="AF10" s="663"/>
      <c r="AG10" s="663"/>
      <c r="AH10" s="663"/>
      <c r="AI10" s="663"/>
      <c r="AJ10" s="663"/>
      <c r="AK10" s="663"/>
      <c r="AL10" s="664" t="s">
        <v>251</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14308</v>
      </c>
      <c r="BH10" s="660"/>
      <c r="BI10" s="660"/>
      <c r="BJ10" s="660"/>
      <c r="BK10" s="660"/>
      <c r="BL10" s="660"/>
      <c r="BM10" s="660"/>
      <c r="BN10" s="661"/>
      <c r="BO10" s="662">
        <v>1.7</v>
      </c>
      <c r="BP10" s="662"/>
      <c r="BQ10" s="662"/>
      <c r="BR10" s="662"/>
      <c r="BS10" s="663" t="s">
        <v>130</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130</v>
      </c>
      <c r="DA10" s="662"/>
      <c r="DB10" s="662"/>
      <c r="DC10" s="662"/>
      <c r="DD10" s="668" t="s">
        <v>251</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c r="B11" s="656" t="s">
        <v>254</v>
      </c>
      <c r="C11" s="657"/>
      <c r="D11" s="657"/>
      <c r="E11" s="657"/>
      <c r="F11" s="657"/>
      <c r="G11" s="657"/>
      <c r="H11" s="657"/>
      <c r="I11" s="657"/>
      <c r="J11" s="657"/>
      <c r="K11" s="657"/>
      <c r="L11" s="657"/>
      <c r="M11" s="657"/>
      <c r="N11" s="657"/>
      <c r="O11" s="657"/>
      <c r="P11" s="657"/>
      <c r="Q11" s="658"/>
      <c r="R11" s="659">
        <v>150061</v>
      </c>
      <c r="S11" s="660"/>
      <c r="T11" s="660"/>
      <c r="U11" s="660"/>
      <c r="V11" s="660"/>
      <c r="W11" s="660"/>
      <c r="X11" s="660"/>
      <c r="Y11" s="661"/>
      <c r="Z11" s="664">
        <v>2</v>
      </c>
      <c r="AA11" s="665"/>
      <c r="AB11" s="665"/>
      <c r="AC11" s="671"/>
      <c r="AD11" s="668">
        <v>150061</v>
      </c>
      <c r="AE11" s="660"/>
      <c r="AF11" s="660"/>
      <c r="AG11" s="660"/>
      <c r="AH11" s="660"/>
      <c r="AI11" s="660"/>
      <c r="AJ11" s="660"/>
      <c r="AK11" s="661"/>
      <c r="AL11" s="664">
        <v>4.9000000000000004</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14780</v>
      </c>
      <c r="BH11" s="660"/>
      <c r="BI11" s="660"/>
      <c r="BJ11" s="660"/>
      <c r="BK11" s="660"/>
      <c r="BL11" s="660"/>
      <c r="BM11" s="660"/>
      <c r="BN11" s="661"/>
      <c r="BO11" s="662">
        <v>1.7</v>
      </c>
      <c r="BP11" s="662"/>
      <c r="BQ11" s="662"/>
      <c r="BR11" s="662"/>
      <c r="BS11" s="663" t="s">
        <v>140</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539470</v>
      </c>
      <c r="CS11" s="660"/>
      <c r="CT11" s="660"/>
      <c r="CU11" s="660"/>
      <c r="CV11" s="660"/>
      <c r="CW11" s="660"/>
      <c r="CX11" s="660"/>
      <c r="CY11" s="661"/>
      <c r="CZ11" s="662">
        <v>7.3</v>
      </c>
      <c r="DA11" s="662"/>
      <c r="DB11" s="662"/>
      <c r="DC11" s="662"/>
      <c r="DD11" s="668">
        <v>211313</v>
      </c>
      <c r="DE11" s="660"/>
      <c r="DF11" s="660"/>
      <c r="DG11" s="660"/>
      <c r="DH11" s="660"/>
      <c r="DI11" s="660"/>
      <c r="DJ11" s="660"/>
      <c r="DK11" s="660"/>
      <c r="DL11" s="660"/>
      <c r="DM11" s="660"/>
      <c r="DN11" s="660"/>
      <c r="DO11" s="660"/>
      <c r="DP11" s="661"/>
      <c r="DQ11" s="668">
        <v>289045</v>
      </c>
      <c r="DR11" s="660"/>
      <c r="DS11" s="660"/>
      <c r="DT11" s="660"/>
      <c r="DU11" s="660"/>
      <c r="DV11" s="660"/>
      <c r="DW11" s="660"/>
      <c r="DX11" s="660"/>
      <c r="DY11" s="660"/>
      <c r="DZ11" s="660"/>
      <c r="EA11" s="660"/>
      <c r="EB11" s="660"/>
      <c r="EC11" s="669"/>
    </row>
    <row r="12" spans="2:143" ht="11.25" customHeight="1">
      <c r="B12" s="656" t="s">
        <v>257</v>
      </c>
      <c r="C12" s="657"/>
      <c r="D12" s="657"/>
      <c r="E12" s="657"/>
      <c r="F12" s="657"/>
      <c r="G12" s="657"/>
      <c r="H12" s="657"/>
      <c r="I12" s="657"/>
      <c r="J12" s="657"/>
      <c r="K12" s="657"/>
      <c r="L12" s="657"/>
      <c r="M12" s="657"/>
      <c r="N12" s="657"/>
      <c r="O12" s="657"/>
      <c r="P12" s="657"/>
      <c r="Q12" s="658"/>
      <c r="R12" s="659" t="s">
        <v>251</v>
      </c>
      <c r="S12" s="660"/>
      <c r="T12" s="660"/>
      <c r="U12" s="660"/>
      <c r="V12" s="660"/>
      <c r="W12" s="660"/>
      <c r="X12" s="660"/>
      <c r="Y12" s="661"/>
      <c r="Z12" s="662" t="s">
        <v>130</v>
      </c>
      <c r="AA12" s="662"/>
      <c r="AB12" s="662"/>
      <c r="AC12" s="662"/>
      <c r="AD12" s="663" t="s">
        <v>140</v>
      </c>
      <c r="AE12" s="663"/>
      <c r="AF12" s="663"/>
      <c r="AG12" s="663"/>
      <c r="AH12" s="663"/>
      <c r="AI12" s="663"/>
      <c r="AJ12" s="663"/>
      <c r="AK12" s="663"/>
      <c r="AL12" s="664" t="s">
        <v>140</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543216</v>
      </c>
      <c r="BH12" s="660"/>
      <c r="BI12" s="660"/>
      <c r="BJ12" s="660"/>
      <c r="BK12" s="660"/>
      <c r="BL12" s="660"/>
      <c r="BM12" s="660"/>
      <c r="BN12" s="661"/>
      <c r="BO12" s="662">
        <v>63.9</v>
      </c>
      <c r="BP12" s="662"/>
      <c r="BQ12" s="662"/>
      <c r="BR12" s="662"/>
      <c r="BS12" s="663" t="s">
        <v>251</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1889227</v>
      </c>
      <c r="CS12" s="660"/>
      <c r="CT12" s="660"/>
      <c r="CU12" s="660"/>
      <c r="CV12" s="660"/>
      <c r="CW12" s="660"/>
      <c r="CX12" s="660"/>
      <c r="CY12" s="661"/>
      <c r="CZ12" s="662">
        <v>25.6</v>
      </c>
      <c r="DA12" s="662"/>
      <c r="DB12" s="662"/>
      <c r="DC12" s="662"/>
      <c r="DD12" s="668">
        <v>16570</v>
      </c>
      <c r="DE12" s="660"/>
      <c r="DF12" s="660"/>
      <c r="DG12" s="660"/>
      <c r="DH12" s="660"/>
      <c r="DI12" s="660"/>
      <c r="DJ12" s="660"/>
      <c r="DK12" s="660"/>
      <c r="DL12" s="660"/>
      <c r="DM12" s="660"/>
      <c r="DN12" s="660"/>
      <c r="DO12" s="660"/>
      <c r="DP12" s="661"/>
      <c r="DQ12" s="668">
        <v>143291</v>
      </c>
      <c r="DR12" s="660"/>
      <c r="DS12" s="660"/>
      <c r="DT12" s="660"/>
      <c r="DU12" s="660"/>
      <c r="DV12" s="660"/>
      <c r="DW12" s="660"/>
      <c r="DX12" s="660"/>
      <c r="DY12" s="660"/>
      <c r="DZ12" s="660"/>
      <c r="EA12" s="660"/>
      <c r="EB12" s="660"/>
      <c r="EC12" s="669"/>
    </row>
    <row r="13" spans="2:143" ht="11.25" customHeight="1">
      <c r="B13" s="656" t="s">
        <v>260</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267145</v>
      </c>
      <c r="BH13" s="660"/>
      <c r="BI13" s="660"/>
      <c r="BJ13" s="660"/>
      <c r="BK13" s="660"/>
      <c r="BL13" s="660"/>
      <c r="BM13" s="660"/>
      <c r="BN13" s="661"/>
      <c r="BO13" s="662">
        <v>31.4</v>
      </c>
      <c r="BP13" s="662"/>
      <c r="BQ13" s="662"/>
      <c r="BR13" s="662"/>
      <c r="BS13" s="663" t="s">
        <v>251</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252422</v>
      </c>
      <c r="CS13" s="660"/>
      <c r="CT13" s="660"/>
      <c r="CU13" s="660"/>
      <c r="CV13" s="660"/>
      <c r="CW13" s="660"/>
      <c r="CX13" s="660"/>
      <c r="CY13" s="661"/>
      <c r="CZ13" s="662">
        <v>3.4</v>
      </c>
      <c r="DA13" s="662"/>
      <c r="DB13" s="662"/>
      <c r="DC13" s="662"/>
      <c r="DD13" s="668">
        <v>201399</v>
      </c>
      <c r="DE13" s="660"/>
      <c r="DF13" s="660"/>
      <c r="DG13" s="660"/>
      <c r="DH13" s="660"/>
      <c r="DI13" s="660"/>
      <c r="DJ13" s="660"/>
      <c r="DK13" s="660"/>
      <c r="DL13" s="660"/>
      <c r="DM13" s="660"/>
      <c r="DN13" s="660"/>
      <c r="DO13" s="660"/>
      <c r="DP13" s="661"/>
      <c r="DQ13" s="668">
        <v>150981</v>
      </c>
      <c r="DR13" s="660"/>
      <c r="DS13" s="660"/>
      <c r="DT13" s="660"/>
      <c r="DU13" s="660"/>
      <c r="DV13" s="660"/>
      <c r="DW13" s="660"/>
      <c r="DX13" s="660"/>
      <c r="DY13" s="660"/>
      <c r="DZ13" s="660"/>
      <c r="EA13" s="660"/>
      <c r="EB13" s="660"/>
      <c r="EC13" s="669"/>
    </row>
    <row r="14" spans="2:143" ht="11.25" customHeight="1">
      <c r="B14" s="656" t="s">
        <v>263</v>
      </c>
      <c r="C14" s="657"/>
      <c r="D14" s="657"/>
      <c r="E14" s="657"/>
      <c r="F14" s="657"/>
      <c r="G14" s="657"/>
      <c r="H14" s="657"/>
      <c r="I14" s="657"/>
      <c r="J14" s="657"/>
      <c r="K14" s="657"/>
      <c r="L14" s="657"/>
      <c r="M14" s="657"/>
      <c r="N14" s="657"/>
      <c r="O14" s="657"/>
      <c r="P14" s="657"/>
      <c r="Q14" s="658"/>
      <c r="R14" s="659" t="s">
        <v>140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31644</v>
      </c>
      <c r="BH14" s="660"/>
      <c r="BI14" s="660"/>
      <c r="BJ14" s="660"/>
      <c r="BK14" s="660"/>
      <c r="BL14" s="660"/>
      <c r="BM14" s="660"/>
      <c r="BN14" s="661"/>
      <c r="BO14" s="662">
        <v>3.7</v>
      </c>
      <c r="BP14" s="662"/>
      <c r="BQ14" s="662"/>
      <c r="BR14" s="662"/>
      <c r="BS14" s="663" t="s">
        <v>130</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359185</v>
      </c>
      <c r="CS14" s="660"/>
      <c r="CT14" s="660"/>
      <c r="CU14" s="660"/>
      <c r="CV14" s="660"/>
      <c r="CW14" s="660"/>
      <c r="CX14" s="660"/>
      <c r="CY14" s="661"/>
      <c r="CZ14" s="662">
        <v>4.9000000000000004</v>
      </c>
      <c r="DA14" s="662"/>
      <c r="DB14" s="662"/>
      <c r="DC14" s="662"/>
      <c r="DD14" s="668">
        <v>127275</v>
      </c>
      <c r="DE14" s="660"/>
      <c r="DF14" s="660"/>
      <c r="DG14" s="660"/>
      <c r="DH14" s="660"/>
      <c r="DI14" s="660"/>
      <c r="DJ14" s="660"/>
      <c r="DK14" s="660"/>
      <c r="DL14" s="660"/>
      <c r="DM14" s="660"/>
      <c r="DN14" s="660"/>
      <c r="DO14" s="660"/>
      <c r="DP14" s="661"/>
      <c r="DQ14" s="668">
        <v>243749</v>
      </c>
      <c r="DR14" s="660"/>
      <c r="DS14" s="660"/>
      <c r="DT14" s="660"/>
      <c r="DU14" s="660"/>
      <c r="DV14" s="660"/>
      <c r="DW14" s="660"/>
      <c r="DX14" s="660"/>
      <c r="DY14" s="660"/>
      <c r="DZ14" s="660"/>
      <c r="EA14" s="660"/>
      <c r="EB14" s="660"/>
      <c r="EC14" s="669"/>
    </row>
    <row r="15" spans="2:143" ht="11.25" customHeight="1">
      <c r="B15" s="656" t="s">
        <v>266</v>
      </c>
      <c r="C15" s="657"/>
      <c r="D15" s="657"/>
      <c r="E15" s="657"/>
      <c r="F15" s="657"/>
      <c r="G15" s="657"/>
      <c r="H15" s="657"/>
      <c r="I15" s="657"/>
      <c r="J15" s="657"/>
      <c r="K15" s="657"/>
      <c r="L15" s="657"/>
      <c r="M15" s="657"/>
      <c r="N15" s="657"/>
      <c r="O15" s="657"/>
      <c r="P15" s="657"/>
      <c r="Q15" s="658"/>
      <c r="R15" s="659" t="s">
        <v>140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49739</v>
      </c>
      <c r="BH15" s="660"/>
      <c r="BI15" s="660"/>
      <c r="BJ15" s="660"/>
      <c r="BK15" s="660"/>
      <c r="BL15" s="660"/>
      <c r="BM15" s="660"/>
      <c r="BN15" s="661"/>
      <c r="BO15" s="662">
        <v>5.8</v>
      </c>
      <c r="BP15" s="662"/>
      <c r="BQ15" s="662"/>
      <c r="BR15" s="662"/>
      <c r="BS15" s="663" t="s">
        <v>130</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462550</v>
      </c>
      <c r="CS15" s="660"/>
      <c r="CT15" s="660"/>
      <c r="CU15" s="660"/>
      <c r="CV15" s="660"/>
      <c r="CW15" s="660"/>
      <c r="CX15" s="660"/>
      <c r="CY15" s="661"/>
      <c r="CZ15" s="662">
        <v>6.3</v>
      </c>
      <c r="DA15" s="662"/>
      <c r="DB15" s="662"/>
      <c r="DC15" s="662"/>
      <c r="DD15" s="668">
        <v>129675</v>
      </c>
      <c r="DE15" s="660"/>
      <c r="DF15" s="660"/>
      <c r="DG15" s="660"/>
      <c r="DH15" s="660"/>
      <c r="DI15" s="660"/>
      <c r="DJ15" s="660"/>
      <c r="DK15" s="660"/>
      <c r="DL15" s="660"/>
      <c r="DM15" s="660"/>
      <c r="DN15" s="660"/>
      <c r="DO15" s="660"/>
      <c r="DP15" s="661"/>
      <c r="DQ15" s="668">
        <v>305221</v>
      </c>
      <c r="DR15" s="660"/>
      <c r="DS15" s="660"/>
      <c r="DT15" s="660"/>
      <c r="DU15" s="660"/>
      <c r="DV15" s="660"/>
      <c r="DW15" s="660"/>
      <c r="DX15" s="660"/>
      <c r="DY15" s="660"/>
      <c r="DZ15" s="660"/>
      <c r="EA15" s="660"/>
      <c r="EB15" s="660"/>
      <c r="EC15" s="669"/>
    </row>
    <row r="16" spans="2:143" ht="11.25" customHeight="1">
      <c r="B16" s="656" t="s">
        <v>269</v>
      </c>
      <c r="C16" s="657"/>
      <c r="D16" s="657"/>
      <c r="E16" s="657"/>
      <c r="F16" s="657"/>
      <c r="G16" s="657"/>
      <c r="H16" s="657"/>
      <c r="I16" s="657"/>
      <c r="J16" s="657"/>
      <c r="K16" s="657"/>
      <c r="L16" s="657"/>
      <c r="M16" s="657"/>
      <c r="N16" s="657"/>
      <c r="O16" s="657"/>
      <c r="P16" s="657"/>
      <c r="Q16" s="658"/>
      <c r="R16" s="659">
        <v>1790</v>
      </c>
      <c r="S16" s="660"/>
      <c r="T16" s="660"/>
      <c r="U16" s="660"/>
      <c r="V16" s="660"/>
      <c r="W16" s="660"/>
      <c r="X16" s="660"/>
      <c r="Y16" s="661"/>
      <c r="Z16" s="662">
        <v>0</v>
      </c>
      <c r="AA16" s="662"/>
      <c r="AB16" s="662"/>
      <c r="AC16" s="662"/>
      <c r="AD16" s="663">
        <v>1790</v>
      </c>
      <c r="AE16" s="663"/>
      <c r="AF16" s="663"/>
      <c r="AG16" s="663"/>
      <c r="AH16" s="663"/>
      <c r="AI16" s="663"/>
      <c r="AJ16" s="663"/>
      <c r="AK16" s="663"/>
      <c r="AL16" s="664">
        <v>0.1</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140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v>88</v>
      </c>
      <c r="CS16" s="660"/>
      <c r="CT16" s="660"/>
      <c r="CU16" s="660"/>
      <c r="CV16" s="660"/>
      <c r="CW16" s="660"/>
      <c r="CX16" s="660"/>
      <c r="CY16" s="661"/>
      <c r="CZ16" s="662">
        <v>0</v>
      </c>
      <c r="DA16" s="662"/>
      <c r="DB16" s="662"/>
      <c r="DC16" s="662"/>
      <c r="DD16" s="668" t="s">
        <v>130</v>
      </c>
      <c r="DE16" s="660"/>
      <c r="DF16" s="660"/>
      <c r="DG16" s="660"/>
      <c r="DH16" s="660"/>
      <c r="DI16" s="660"/>
      <c r="DJ16" s="660"/>
      <c r="DK16" s="660"/>
      <c r="DL16" s="660"/>
      <c r="DM16" s="660"/>
      <c r="DN16" s="660"/>
      <c r="DO16" s="660"/>
      <c r="DP16" s="661"/>
      <c r="DQ16" s="668" t="s">
        <v>140</v>
      </c>
      <c r="DR16" s="660"/>
      <c r="DS16" s="660"/>
      <c r="DT16" s="660"/>
      <c r="DU16" s="660"/>
      <c r="DV16" s="660"/>
      <c r="DW16" s="660"/>
      <c r="DX16" s="660"/>
      <c r="DY16" s="660"/>
      <c r="DZ16" s="660"/>
      <c r="EA16" s="660"/>
      <c r="EB16" s="660"/>
      <c r="EC16" s="669"/>
    </row>
    <row r="17" spans="2:133" ht="11.25" customHeight="1">
      <c r="B17" s="656" t="s">
        <v>272</v>
      </c>
      <c r="C17" s="657"/>
      <c r="D17" s="657"/>
      <c r="E17" s="657"/>
      <c r="F17" s="657"/>
      <c r="G17" s="657"/>
      <c r="H17" s="657"/>
      <c r="I17" s="657"/>
      <c r="J17" s="657"/>
      <c r="K17" s="657"/>
      <c r="L17" s="657"/>
      <c r="M17" s="657"/>
      <c r="N17" s="657"/>
      <c r="O17" s="657"/>
      <c r="P17" s="657"/>
      <c r="Q17" s="658"/>
      <c r="R17" s="659">
        <v>7918</v>
      </c>
      <c r="S17" s="660"/>
      <c r="T17" s="660"/>
      <c r="U17" s="660"/>
      <c r="V17" s="660"/>
      <c r="W17" s="660"/>
      <c r="X17" s="660"/>
      <c r="Y17" s="661"/>
      <c r="Z17" s="662">
        <v>0.1</v>
      </c>
      <c r="AA17" s="662"/>
      <c r="AB17" s="662"/>
      <c r="AC17" s="662"/>
      <c r="AD17" s="663">
        <v>7918</v>
      </c>
      <c r="AE17" s="663"/>
      <c r="AF17" s="663"/>
      <c r="AG17" s="663"/>
      <c r="AH17" s="663"/>
      <c r="AI17" s="663"/>
      <c r="AJ17" s="663"/>
      <c r="AK17" s="663"/>
      <c r="AL17" s="664">
        <v>0.3</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251</v>
      </c>
      <c r="BH17" s="660"/>
      <c r="BI17" s="660"/>
      <c r="BJ17" s="660"/>
      <c r="BK17" s="660"/>
      <c r="BL17" s="660"/>
      <c r="BM17" s="660"/>
      <c r="BN17" s="661"/>
      <c r="BO17" s="662" t="s">
        <v>140</v>
      </c>
      <c r="BP17" s="662"/>
      <c r="BQ17" s="662"/>
      <c r="BR17" s="662"/>
      <c r="BS17" s="663" t="s">
        <v>140</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604021</v>
      </c>
      <c r="CS17" s="660"/>
      <c r="CT17" s="660"/>
      <c r="CU17" s="660"/>
      <c r="CV17" s="660"/>
      <c r="CW17" s="660"/>
      <c r="CX17" s="660"/>
      <c r="CY17" s="661"/>
      <c r="CZ17" s="662">
        <v>8.1999999999999993</v>
      </c>
      <c r="DA17" s="662"/>
      <c r="DB17" s="662"/>
      <c r="DC17" s="662"/>
      <c r="DD17" s="668" t="s">
        <v>140</v>
      </c>
      <c r="DE17" s="660"/>
      <c r="DF17" s="660"/>
      <c r="DG17" s="660"/>
      <c r="DH17" s="660"/>
      <c r="DI17" s="660"/>
      <c r="DJ17" s="660"/>
      <c r="DK17" s="660"/>
      <c r="DL17" s="660"/>
      <c r="DM17" s="660"/>
      <c r="DN17" s="660"/>
      <c r="DO17" s="660"/>
      <c r="DP17" s="661"/>
      <c r="DQ17" s="668">
        <v>591177</v>
      </c>
      <c r="DR17" s="660"/>
      <c r="DS17" s="660"/>
      <c r="DT17" s="660"/>
      <c r="DU17" s="660"/>
      <c r="DV17" s="660"/>
      <c r="DW17" s="660"/>
      <c r="DX17" s="660"/>
      <c r="DY17" s="660"/>
      <c r="DZ17" s="660"/>
      <c r="EA17" s="660"/>
      <c r="EB17" s="660"/>
      <c r="EC17" s="669"/>
    </row>
    <row r="18" spans="2:133" ht="11.25" customHeight="1">
      <c r="B18" s="656" t="s">
        <v>275</v>
      </c>
      <c r="C18" s="657"/>
      <c r="D18" s="657"/>
      <c r="E18" s="657"/>
      <c r="F18" s="657"/>
      <c r="G18" s="657"/>
      <c r="H18" s="657"/>
      <c r="I18" s="657"/>
      <c r="J18" s="657"/>
      <c r="K18" s="657"/>
      <c r="L18" s="657"/>
      <c r="M18" s="657"/>
      <c r="N18" s="657"/>
      <c r="O18" s="657"/>
      <c r="P18" s="657"/>
      <c r="Q18" s="658"/>
      <c r="R18" s="659">
        <v>5075</v>
      </c>
      <c r="S18" s="660"/>
      <c r="T18" s="660"/>
      <c r="U18" s="660"/>
      <c r="V18" s="660"/>
      <c r="W18" s="660"/>
      <c r="X18" s="660"/>
      <c r="Y18" s="661"/>
      <c r="Z18" s="662">
        <v>0.1</v>
      </c>
      <c r="AA18" s="662"/>
      <c r="AB18" s="662"/>
      <c r="AC18" s="662"/>
      <c r="AD18" s="663">
        <v>5075</v>
      </c>
      <c r="AE18" s="663"/>
      <c r="AF18" s="663"/>
      <c r="AG18" s="663"/>
      <c r="AH18" s="663"/>
      <c r="AI18" s="663"/>
      <c r="AJ18" s="663"/>
      <c r="AK18" s="663"/>
      <c r="AL18" s="664">
        <v>0.2</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140</v>
      </c>
      <c r="CS18" s="660"/>
      <c r="CT18" s="660"/>
      <c r="CU18" s="660"/>
      <c r="CV18" s="660"/>
      <c r="CW18" s="660"/>
      <c r="CX18" s="660"/>
      <c r="CY18" s="661"/>
      <c r="CZ18" s="662" t="s">
        <v>251</v>
      </c>
      <c r="DA18" s="662"/>
      <c r="DB18" s="662"/>
      <c r="DC18" s="662"/>
      <c r="DD18" s="668" t="s">
        <v>251</v>
      </c>
      <c r="DE18" s="660"/>
      <c r="DF18" s="660"/>
      <c r="DG18" s="660"/>
      <c r="DH18" s="660"/>
      <c r="DI18" s="660"/>
      <c r="DJ18" s="660"/>
      <c r="DK18" s="660"/>
      <c r="DL18" s="660"/>
      <c r="DM18" s="660"/>
      <c r="DN18" s="660"/>
      <c r="DO18" s="660"/>
      <c r="DP18" s="661"/>
      <c r="DQ18" s="668" t="s">
        <v>251</v>
      </c>
      <c r="DR18" s="660"/>
      <c r="DS18" s="660"/>
      <c r="DT18" s="660"/>
      <c r="DU18" s="660"/>
      <c r="DV18" s="660"/>
      <c r="DW18" s="660"/>
      <c r="DX18" s="660"/>
      <c r="DY18" s="660"/>
      <c r="DZ18" s="660"/>
      <c r="EA18" s="660"/>
      <c r="EB18" s="660"/>
      <c r="EC18" s="669"/>
    </row>
    <row r="19" spans="2:133" ht="11.25" customHeight="1">
      <c r="B19" s="656" t="s">
        <v>278</v>
      </c>
      <c r="C19" s="657"/>
      <c r="D19" s="657"/>
      <c r="E19" s="657"/>
      <c r="F19" s="657"/>
      <c r="G19" s="657"/>
      <c r="H19" s="657"/>
      <c r="I19" s="657"/>
      <c r="J19" s="657"/>
      <c r="K19" s="657"/>
      <c r="L19" s="657"/>
      <c r="M19" s="657"/>
      <c r="N19" s="657"/>
      <c r="O19" s="657"/>
      <c r="P19" s="657"/>
      <c r="Q19" s="658"/>
      <c r="R19" s="659">
        <v>5075</v>
      </c>
      <c r="S19" s="660"/>
      <c r="T19" s="660"/>
      <c r="U19" s="660"/>
      <c r="V19" s="660"/>
      <c r="W19" s="660"/>
      <c r="X19" s="660"/>
      <c r="Y19" s="661"/>
      <c r="Z19" s="662">
        <v>0.1</v>
      </c>
      <c r="AA19" s="662"/>
      <c r="AB19" s="662"/>
      <c r="AC19" s="662"/>
      <c r="AD19" s="663">
        <v>5075</v>
      </c>
      <c r="AE19" s="663"/>
      <c r="AF19" s="663"/>
      <c r="AG19" s="663"/>
      <c r="AH19" s="663"/>
      <c r="AI19" s="663"/>
      <c r="AJ19" s="663"/>
      <c r="AK19" s="663"/>
      <c r="AL19" s="664">
        <v>0.2</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t="s">
        <v>140</v>
      </c>
      <c r="BH19" s="660"/>
      <c r="BI19" s="660"/>
      <c r="BJ19" s="660"/>
      <c r="BK19" s="660"/>
      <c r="BL19" s="660"/>
      <c r="BM19" s="660"/>
      <c r="BN19" s="661"/>
      <c r="BO19" s="662" t="s">
        <v>130</v>
      </c>
      <c r="BP19" s="662"/>
      <c r="BQ19" s="662"/>
      <c r="BR19" s="662"/>
      <c r="BS19" s="663" t="s">
        <v>130</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140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251</v>
      </c>
      <c r="DR19" s="660"/>
      <c r="DS19" s="660"/>
      <c r="DT19" s="660"/>
      <c r="DU19" s="660"/>
      <c r="DV19" s="660"/>
      <c r="DW19" s="660"/>
      <c r="DX19" s="660"/>
      <c r="DY19" s="660"/>
      <c r="DZ19" s="660"/>
      <c r="EA19" s="660"/>
      <c r="EB19" s="660"/>
      <c r="EC19" s="669"/>
    </row>
    <row r="20" spans="2:133" ht="11.25" customHeight="1">
      <c r="B20" s="672" t="s">
        <v>281</v>
      </c>
      <c r="C20" s="673"/>
      <c r="D20" s="673"/>
      <c r="E20" s="673"/>
      <c r="F20" s="673"/>
      <c r="G20" s="673"/>
      <c r="H20" s="673"/>
      <c r="I20" s="673"/>
      <c r="J20" s="673"/>
      <c r="K20" s="673"/>
      <c r="L20" s="673"/>
      <c r="M20" s="673"/>
      <c r="N20" s="673"/>
      <c r="O20" s="673"/>
      <c r="P20" s="673"/>
      <c r="Q20" s="674"/>
      <c r="R20" s="659" t="s">
        <v>130</v>
      </c>
      <c r="S20" s="660"/>
      <c r="T20" s="660"/>
      <c r="U20" s="660"/>
      <c r="V20" s="660"/>
      <c r="W20" s="660"/>
      <c r="X20" s="660"/>
      <c r="Y20" s="661"/>
      <c r="Z20" s="662" t="s">
        <v>140</v>
      </c>
      <c r="AA20" s="662"/>
      <c r="AB20" s="662"/>
      <c r="AC20" s="662"/>
      <c r="AD20" s="663" t="s">
        <v>140</v>
      </c>
      <c r="AE20" s="663"/>
      <c r="AF20" s="663"/>
      <c r="AG20" s="663"/>
      <c r="AH20" s="663"/>
      <c r="AI20" s="663"/>
      <c r="AJ20" s="663"/>
      <c r="AK20" s="663"/>
      <c r="AL20" s="664" t="s">
        <v>130</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62" t="s">
        <v>251</v>
      </c>
      <c r="BP20" s="662"/>
      <c r="BQ20" s="662"/>
      <c r="BR20" s="662"/>
      <c r="BS20" s="663" t="s">
        <v>130</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7384376</v>
      </c>
      <c r="CS20" s="660"/>
      <c r="CT20" s="660"/>
      <c r="CU20" s="660"/>
      <c r="CV20" s="660"/>
      <c r="CW20" s="660"/>
      <c r="CX20" s="660"/>
      <c r="CY20" s="661"/>
      <c r="CZ20" s="662">
        <v>100</v>
      </c>
      <c r="DA20" s="662"/>
      <c r="DB20" s="662"/>
      <c r="DC20" s="662"/>
      <c r="DD20" s="668">
        <v>793838</v>
      </c>
      <c r="DE20" s="660"/>
      <c r="DF20" s="660"/>
      <c r="DG20" s="660"/>
      <c r="DH20" s="660"/>
      <c r="DI20" s="660"/>
      <c r="DJ20" s="660"/>
      <c r="DK20" s="660"/>
      <c r="DL20" s="660"/>
      <c r="DM20" s="660"/>
      <c r="DN20" s="660"/>
      <c r="DO20" s="660"/>
      <c r="DP20" s="661"/>
      <c r="DQ20" s="668">
        <v>3880670</v>
      </c>
      <c r="DR20" s="660"/>
      <c r="DS20" s="660"/>
      <c r="DT20" s="660"/>
      <c r="DU20" s="660"/>
      <c r="DV20" s="660"/>
      <c r="DW20" s="660"/>
      <c r="DX20" s="660"/>
      <c r="DY20" s="660"/>
      <c r="DZ20" s="660"/>
      <c r="EA20" s="660"/>
      <c r="EB20" s="660"/>
      <c r="EC20" s="669"/>
    </row>
    <row r="21" spans="2:133" ht="11.25" customHeight="1">
      <c r="B21" s="656" t="s">
        <v>284</v>
      </c>
      <c r="C21" s="657"/>
      <c r="D21" s="657"/>
      <c r="E21" s="657"/>
      <c r="F21" s="657"/>
      <c r="G21" s="657"/>
      <c r="H21" s="657"/>
      <c r="I21" s="657"/>
      <c r="J21" s="657"/>
      <c r="K21" s="657"/>
      <c r="L21" s="657"/>
      <c r="M21" s="657"/>
      <c r="N21" s="657"/>
      <c r="O21" s="657"/>
      <c r="P21" s="657"/>
      <c r="Q21" s="658"/>
      <c r="R21" s="659">
        <v>2115571</v>
      </c>
      <c r="S21" s="660"/>
      <c r="T21" s="660"/>
      <c r="U21" s="660"/>
      <c r="V21" s="660"/>
      <c r="W21" s="660"/>
      <c r="X21" s="660"/>
      <c r="Y21" s="661"/>
      <c r="Z21" s="662">
        <v>27.9</v>
      </c>
      <c r="AA21" s="662"/>
      <c r="AB21" s="662"/>
      <c r="AC21" s="662"/>
      <c r="AD21" s="663">
        <v>1975953</v>
      </c>
      <c r="AE21" s="663"/>
      <c r="AF21" s="663"/>
      <c r="AG21" s="663"/>
      <c r="AH21" s="663"/>
      <c r="AI21" s="663"/>
      <c r="AJ21" s="663"/>
      <c r="AK21" s="663"/>
      <c r="AL21" s="664">
        <v>64.5</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t="s">
        <v>130</v>
      </c>
      <c r="BH21" s="660"/>
      <c r="BI21" s="660"/>
      <c r="BJ21" s="660"/>
      <c r="BK21" s="660"/>
      <c r="BL21" s="660"/>
      <c r="BM21" s="660"/>
      <c r="BN21" s="661"/>
      <c r="BO21" s="662" t="s">
        <v>251</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286</v>
      </c>
      <c r="C22" s="657"/>
      <c r="D22" s="657"/>
      <c r="E22" s="657"/>
      <c r="F22" s="657"/>
      <c r="G22" s="657"/>
      <c r="H22" s="657"/>
      <c r="I22" s="657"/>
      <c r="J22" s="657"/>
      <c r="K22" s="657"/>
      <c r="L22" s="657"/>
      <c r="M22" s="657"/>
      <c r="N22" s="657"/>
      <c r="O22" s="657"/>
      <c r="P22" s="657"/>
      <c r="Q22" s="658"/>
      <c r="R22" s="659">
        <v>1975953</v>
      </c>
      <c r="S22" s="660"/>
      <c r="T22" s="660"/>
      <c r="U22" s="660"/>
      <c r="V22" s="660"/>
      <c r="W22" s="660"/>
      <c r="X22" s="660"/>
      <c r="Y22" s="661"/>
      <c r="Z22" s="662">
        <v>26.1</v>
      </c>
      <c r="AA22" s="662"/>
      <c r="AB22" s="662"/>
      <c r="AC22" s="662"/>
      <c r="AD22" s="663">
        <v>1975953</v>
      </c>
      <c r="AE22" s="663"/>
      <c r="AF22" s="663"/>
      <c r="AG22" s="663"/>
      <c r="AH22" s="663"/>
      <c r="AI22" s="663"/>
      <c r="AJ22" s="663"/>
      <c r="AK22" s="663"/>
      <c r="AL22" s="664">
        <v>64.5</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251</v>
      </c>
      <c r="BH22" s="660"/>
      <c r="BI22" s="660"/>
      <c r="BJ22" s="660"/>
      <c r="BK22" s="660"/>
      <c r="BL22" s="660"/>
      <c r="BM22" s="660"/>
      <c r="BN22" s="661"/>
      <c r="BO22" s="662" t="s">
        <v>140</v>
      </c>
      <c r="BP22" s="662"/>
      <c r="BQ22" s="662"/>
      <c r="BR22" s="662"/>
      <c r="BS22" s="663" t="s">
        <v>140</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289</v>
      </c>
      <c r="C23" s="657"/>
      <c r="D23" s="657"/>
      <c r="E23" s="657"/>
      <c r="F23" s="657"/>
      <c r="G23" s="657"/>
      <c r="H23" s="657"/>
      <c r="I23" s="657"/>
      <c r="J23" s="657"/>
      <c r="K23" s="657"/>
      <c r="L23" s="657"/>
      <c r="M23" s="657"/>
      <c r="N23" s="657"/>
      <c r="O23" s="657"/>
      <c r="P23" s="657"/>
      <c r="Q23" s="658"/>
      <c r="R23" s="659">
        <v>139618</v>
      </c>
      <c r="S23" s="660"/>
      <c r="T23" s="660"/>
      <c r="U23" s="660"/>
      <c r="V23" s="660"/>
      <c r="W23" s="660"/>
      <c r="X23" s="660"/>
      <c r="Y23" s="661"/>
      <c r="Z23" s="662">
        <v>1.8</v>
      </c>
      <c r="AA23" s="662"/>
      <c r="AB23" s="662"/>
      <c r="AC23" s="662"/>
      <c r="AD23" s="663" t="s">
        <v>130</v>
      </c>
      <c r="AE23" s="663"/>
      <c r="AF23" s="663"/>
      <c r="AG23" s="663"/>
      <c r="AH23" s="663"/>
      <c r="AI23" s="663"/>
      <c r="AJ23" s="663"/>
      <c r="AK23" s="663"/>
      <c r="AL23" s="664" t="s">
        <v>140</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t="s">
        <v>140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c r="B24" s="656" t="s">
        <v>296</v>
      </c>
      <c r="C24" s="657"/>
      <c r="D24" s="657"/>
      <c r="E24" s="657"/>
      <c r="F24" s="657"/>
      <c r="G24" s="657"/>
      <c r="H24" s="657"/>
      <c r="I24" s="657"/>
      <c r="J24" s="657"/>
      <c r="K24" s="657"/>
      <c r="L24" s="657"/>
      <c r="M24" s="657"/>
      <c r="N24" s="657"/>
      <c r="O24" s="657"/>
      <c r="P24" s="657"/>
      <c r="Q24" s="658"/>
      <c r="R24" s="659" t="s">
        <v>140</v>
      </c>
      <c r="S24" s="660"/>
      <c r="T24" s="660"/>
      <c r="U24" s="660"/>
      <c r="V24" s="660"/>
      <c r="W24" s="660"/>
      <c r="X24" s="660"/>
      <c r="Y24" s="661"/>
      <c r="Z24" s="662" t="s">
        <v>140</v>
      </c>
      <c r="AA24" s="662"/>
      <c r="AB24" s="662"/>
      <c r="AC24" s="662"/>
      <c r="AD24" s="663" t="s">
        <v>130</v>
      </c>
      <c r="AE24" s="663"/>
      <c r="AF24" s="663"/>
      <c r="AG24" s="663"/>
      <c r="AH24" s="663"/>
      <c r="AI24" s="663"/>
      <c r="AJ24" s="663"/>
      <c r="AK24" s="663"/>
      <c r="AL24" s="664" t="s">
        <v>130</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251</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2467512</v>
      </c>
      <c r="CS24" s="649"/>
      <c r="CT24" s="649"/>
      <c r="CU24" s="649"/>
      <c r="CV24" s="649"/>
      <c r="CW24" s="649"/>
      <c r="CX24" s="649"/>
      <c r="CY24" s="650"/>
      <c r="CZ24" s="653">
        <v>33.4</v>
      </c>
      <c r="DA24" s="654"/>
      <c r="DB24" s="654"/>
      <c r="DC24" s="670"/>
      <c r="DD24" s="694">
        <v>1703272</v>
      </c>
      <c r="DE24" s="649"/>
      <c r="DF24" s="649"/>
      <c r="DG24" s="649"/>
      <c r="DH24" s="649"/>
      <c r="DI24" s="649"/>
      <c r="DJ24" s="649"/>
      <c r="DK24" s="650"/>
      <c r="DL24" s="694">
        <v>1679304</v>
      </c>
      <c r="DM24" s="649"/>
      <c r="DN24" s="649"/>
      <c r="DO24" s="649"/>
      <c r="DP24" s="649"/>
      <c r="DQ24" s="649"/>
      <c r="DR24" s="649"/>
      <c r="DS24" s="649"/>
      <c r="DT24" s="649"/>
      <c r="DU24" s="649"/>
      <c r="DV24" s="650"/>
      <c r="DW24" s="653">
        <v>54.2</v>
      </c>
      <c r="DX24" s="654"/>
      <c r="DY24" s="654"/>
      <c r="DZ24" s="654"/>
      <c r="EA24" s="654"/>
      <c r="EB24" s="654"/>
      <c r="EC24" s="655"/>
    </row>
    <row r="25" spans="2:133" ht="11.25" customHeight="1">
      <c r="B25" s="656" t="s">
        <v>299</v>
      </c>
      <c r="C25" s="657"/>
      <c r="D25" s="657"/>
      <c r="E25" s="657"/>
      <c r="F25" s="657"/>
      <c r="G25" s="657"/>
      <c r="H25" s="657"/>
      <c r="I25" s="657"/>
      <c r="J25" s="657"/>
      <c r="K25" s="657"/>
      <c r="L25" s="657"/>
      <c r="M25" s="657"/>
      <c r="N25" s="657"/>
      <c r="O25" s="657"/>
      <c r="P25" s="657"/>
      <c r="Q25" s="658"/>
      <c r="R25" s="659">
        <v>3170430</v>
      </c>
      <c r="S25" s="660"/>
      <c r="T25" s="660"/>
      <c r="U25" s="660"/>
      <c r="V25" s="660"/>
      <c r="W25" s="660"/>
      <c r="X25" s="660"/>
      <c r="Y25" s="661"/>
      <c r="Z25" s="662">
        <v>41.8</v>
      </c>
      <c r="AA25" s="662"/>
      <c r="AB25" s="662"/>
      <c r="AC25" s="662"/>
      <c r="AD25" s="663">
        <v>3030812</v>
      </c>
      <c r="AE25" s="663"/>
      <c r="AF25" s="663"/>
      <c r="AG25" s="663"/>
      <c r="AH25" s="663"/>
      <c r="AI25" s="663"/>
      <c r="AJ25" s="663"/>
      <c r="AK25" s="663"/>
      <c r="AL25" s="664">
        <v>98.9</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140</v>
      </c>
      <c r="BH25" s="660"/>
      <c r="BI25" s="660"/>
      <c r="BJ25" s="660"/>
      <c r="BK25" s="660"/>
      <c r="BL25" s="660"/>
      <c r="BM25" s="660"/>
      <c r="BN25" s="661"/>
      <c r="BO25" s="662" t="s">
        <v>130</v>
      </c>
      <c r="BP25" s="662"/>
      <c r="BQ25" s="662"/>
      <c r="BR25" s="662"/>
      <c r="BS25" s="663" t="s">
        <v>140</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884671</v>
      </c>
      <c r="CS25" s="691"/>
      <c r="CT25" s="691"/>
      <c r="CU25" s="691"/>
      <c r="CV25" s="691"/>
      <c r="CW25" s="691"/>
      <c r="CX25" s="691"/>
      <c r="CY25" s="692"/>
      <c r="CZ25" s="664">
        <v>12</v>
      </c>
      <c r="DA25" s="689"/>
      <c r="DB25" s="689"/>
      <c r="DC25" s="693"/>
      <c r="DD25" s="668">
        <v>828275</v>
      </c>
      <c r="DE25" s="691"/>
      <c r="DF25" s="691"/>
      <c r="DG25" s="691"/>
      <c r="DH25" s="691"/>
      <c r="DI25" s="691"/>
      <c r="DJ25" s="691"/>
      <c r="DK25" s="692"/>
      <c r="DL25" s="668">
        <v>804307</v>
      </c>
      <c r="DM25" s="691"/>
      <c r="DN25" s="691"/>
      <c r="DO25" s="691"/>
      <c r="DP25" s="691"/>
      <c r="DQ25" s="691"/>
      <c r="DR25" s="691"/>
      <c r="DS25" s="691"/>
      <c r="DT25" s="691"/>
      <c r="DU25" s="691"/>
      <c r="DV25" s="692"/>
      <c r="DW25" s="664">
        <v>25.9</v>
      </c>
      <c r="DX25" s="689"/>
      <c r="DY25" s="689"/>
      <c r="DZ25" s="689"/>
      <c r="EA25" s="689"/>
      <c r="EB25" s="689"/>
      <c r="EC25" s="690"/>
    </row>
    <row r="26" spans="2:133" ht="11.25" customHeight="1">
      <c r="B26" s="656" t="s">
        <v>302</v>
      </c>
      <c r="C26" s="657"/>
      <c r="D26" s="657"/>
      <c r="E26" s="657"/>
      <c r="F26" s="657"/>
      <c r="G26" s="657"/>
      <c r="H26" s="657"/>
      <c r="I26" s="657"/>
      <c r="J26" s="657"/>
      <c r="K26" s="657"/>
      <c r="L26" s="657"/>
      <c r="M26" s="657"/>
      <c r="N26" s="657"/>
      <c r="O26" s="657"/>
      <c r="P26" s="657"/>
      <c r="Q26" s="658"/>
      <c r="R26" s="659">
        <v>789</v>
      </c>
      <c r="S26" s="660"/>
      <c r="T26" s="660"/>
      <c r="U26" s="660"/>
      <c r="V26" s="660"/>
      <c r="W26" s="660"/>
      <c r="X26" s="660"/>
      <c r="Y26" s="661"/>
      <c r="Z26" s="662">
        <v>0</v>
      </c>
      <c r="AA26" s="662"/>
      <c r="AB26" s="662"/>
      <c r="AC26" s="662"/>
      <c r="AD26" s="663">
        <v>789</v>
      </c>
      <c r="AE26" s="663"/>
      <c r="AF26" s="663"/>
      <c r="AG26" s="663"/>
      <c r="AH26" s="663"/>
      <c r="AI26" s="663"/>
      <c r="AJ26" s="663"/>
      <c r="AK26" s="663"/>
      <c r="AL26" s="664">
        <v>0</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140</v>
      </c>
      <c r="BH26" s="660"/>
      <c r="BI26" s="660"/>
      <c r="BJ26" s="660"/>
      <c r="BK26" s="660"/>
      <c r="BL26" s="660"/>
      <c r="BM26" s="660"/>
      <c r="BN26" s="661"/>
      <c r="BO26" s="662" t="s">
        <v>251</v>
      </c>
      <c r="BP26" s="662"/>
      <c r="BQ26" s="662"/>
      <c r="BR26" s="662"/>
      <c r="BS26" s="663" t="s">
        <v>130</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433459</v>
      </c>
      <c r="CS26" s="660"/>
      <c r="CT26" s="660"/>
      <c r="CU26" s="660"/>
      <c r="CV26" s="660"/>
      <c r="CW26" s="660"/>
      <c r="CX26" s="660"/>
      <c r="CY26" s="661"/>
      <c r="CZ26" s="664">
        <v>5.9</v>
      </c>
      <c r="DA26" s="689"/>
      <c r="DB26" s="689"/>
      <c r="DC26" s="693"/>
      <c r="DD26" s="668">
        <v>400484</v>
      </c>
      <c r="DE26" s="660"/>
      <c r="DF26" s="660"/>
      <c r="DG26" s="660"/>
      <c r="DH26" s="660"/>
      <c r="DI26" s="660"/>
      <c r="DJ26" s="660"/>
      <c r="DK26" s="661"/>
      <c r="DL26" s="668" t="s">
        <v>140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c r="B27" s="656" t="s">
        <v>305</v>
      </c>
      <c r="C27" s="657"/>
      <c r="D27" s="657"/>
      <c r="E27" s="657"/>
      <c r="F27" s="657"/>
      <c r="G27" s="657"/>
      <c r="H27" s="657"/>
      <c r="I27" s="657"/>
      <c r="J27" s="657"/>
      <c r="K27" s="657"/>
      <c r="L27" s="657"/>
      <c r="M27" s="657"/>
      <c r="N27" s="657"/>
      <c r="O27" s="657"/>
      <c r="P27" s="657"/>
      <c r="Q27" s="658"/>
      <c r="R27" s="659">
        <v>19465</v>
      </c>
      <c r="S27" s="660"/>
      <c r="T27" s="660"/>
      <c r="U27" s="660"/>
      <c r="V27" s="660"/>
      <c r="W27" s="660"/>
      <c r="X27" s="660"/>
      <c r="Y27" s="661"/>
      <c r="Z27" s="662">
        <v>0.3</v>
      </c>
      <c r="AA27" s="662"/>
      <c r="AB27" s="662"/>
      <c r="AC27" s="662"/>
      <c r="AD27" s="663" t="s">
        <v>130</v>
      </c>
      <c r="AE27" s="663"/>
      <c r="AF27" s="663"/>
      <c r="AG27" s="663"/>
      <c r="AH27" s="663"/>
      <c r="AI27" s="663"/>
      <c r="AJ27" s="663"/>
      <c r="AK27" s="663"/>
      <c r="AL27" s="664" t="s">
        <v>251</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850259</v>
      </c>
      <c r="BH27" s="660"/>
      <c r="BI27" s="660"/>
      <c r="BJ27" s="660"/>
      <c r="BK27" s="660"/>
      <c r="BL27" s="660"/>
      <c r="BM27" s="660"/>
      <c r="BN27" s="661"/>
      <c r="BO27" s="662">
        <v>100</v>
      </c>
      <c r="BP27" s="662"/>
      <c r="BQ27" s="662"/>
      <c r="BR27" s="662"/>
      <c r="BS27" s="663" t="s">
        <v>251</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978820</v>
      </c>
      <c r="CS27" s="691"/>
      <c r="CT27" s="691"/>
      <c r="CU27" s="691"/>
      <c r="CV27" s="691"/>
      <c r="CW27" s="691"/>
      <c r="CX27" s="691"/>
      <c r="CY27" s="692"/>
      <c r="CZ27" s="664">
        <v>13.3</v>
      </c>
      <c r="DA27" s="689"/>
      <c r="DB27" s="689"/>
      <c r="DC27" s="693"/>
      <c r="DD27" s="668">
        <v>283820</v>
      </c>
      <c r="DE27" s="691"/>
      <c r="DF27" s="691"/>
      <c r="DG27" s="691"/>
      <c r="DH27" s="691"/>
      <c r="DI27" s="691"/>
      <c r="DJ27" s="691"/>
      <c r="DK27" s="692"/>
      <c r="DL27" s="668">
        <v>283820</v>
      </c>
      <c r="DM27" s="691"/>
      <c r="DN27" s="691"/>
      <c r="DO27" s="691"/>
      <c r="DP27" s="691"/>
      <c r="DQ27" s="691"/>
      <c r="DR27" s="691"/>
      <c r="DS27" s="691"/>
      <c r="DT27" s="691"/>
      <c r="DU27" s="691"/>
      <c r="DV27" s="692"/>
      <c r="DW27" s="664">
        <v>9.1999999999999993</v>
      </c>
      <c r="DX27" s="689"/>
      <c r="DY27" s="689"/>
      <c r="DZ27" s="689"/>
      <c r="EA27" s="689"/>
      <c r="EB27" s="689"/>
      <c r="EC27" s="690"/>
    </row>
    <row r="28" spans="2:133" ht="11.25" customHeight="1">
      <c r="B28" s="656" t="s">
        <v>308</v>
      </c>
      <c r="C28" s="657"/>
      <c r="D28" s="657"/>
      <c r="E28" s="657"/>
      <c r="F28" s="657"/>
      <c r="G28" s="657"/>
      <c r="H28" s="657"/>
      <c r="I28" s="657"/>
      <c r="J28" s="657"/>
      <c r="K28" s="657"/>
      <c r="L28" s="657"/>
      <c r="M28" s="657"/>
      <c r="N28" s="657"/>
      <c r="O28" s="657"/>
      <c r="P28" s="657"/>
      <c r="Q28" s="658"/>
      <c r="R28" s="659">
        <v>46206</v>
      </c>
      <c r="S28" s="660"/>
      <c r="T28" s="660"/>
      <c r="U28" s="660"/>
      <c r="V28" s="660"/>
      <c r="W28" s="660"/>
      <c r="X28" s="660"/>
      <c r="Y28" s="661"/>
      <c r="Z28" s="662">
        <v>0.6</v>
      </c>
      <c r="AA28" s="662"/>
      <c r="AB28" s="662"/>
      <c r="AC28" s="662"/>
      <c r="AD28" s="663">
        <v>1815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604021</v>
      </c>
      <c r="CS28" s="660"/>
      <c r="CT28" s="660"/>
      <c r="CU28" s="660"/>
      <c r="CV28" s="660"/>
      <c r="CW28" s="660"/>
      <c r="CX28" s="660"/>
      <c r="CY28" s="661"/>
      <c r="CZ28" s="664">
        <v>8.1999999999999993</v>
      </c>
      <c r="DA28" s="689"/>
      <c r="DB28" s="689"/>
      <c r="DC28" s="693"/>
      <c r="DD28" s="668">
        <v>591177</v>
      </c>
      <c r="DE28" s="660"/>
      <c r="DF28" s="660"/>
      <c r="DG28" s="660"/>
      <c r="DH28" s="660"/>
      <c r="DI28" s="660"/>
      <c r="DJ28" s="660"/>
      <c r="DK28" s="661"/>
      <c r="DL28" s="668">
        <v>591177</v>
      </c>
      <c r="DM28" s="660"/>
      <c r="DN28" s="660"/>
      <c r="DO28" s="660"/>
      <c r="DP28" s="660"/>
      <c r="DQ28" s="660"/>
      <c r="DR28" s="660"/>
      <c r="DS28" s="660"/>
      <c r="DT28" s="660"/>
      <c r="DU28" s="660"/>
      <c r="DV28" s="661"/>
      <c r="DW28" s="664">
        <v>19.100000000000001</v>
      </c>
      <c r="DX28" s="689"/>
      <c r="DY28" s="689"/>
      <c r="DZ28" s="689"/>
      <c r="EA28" s="689"/>
      <c r="EB28" s="689"/>
      <c r="EC28" s="690"/>
    </row>
    <row r="29" spans="2:133" ht="11.25" customHeight="1">
      <c r="B29" s="656" t="s">
        <v>310</v>
      </c>
      <c r="C29" s="657"/>
      <c r="D29" s="657"/>
      <c r="E29" s="657"/>
      <c r="F29" s="657"/>
      <c r="G29" s="657"/>
      <c r="H29" s="657"/>
      <c r="I29" s="657"/>
      <c r="J29" s="657"/>
      <c r="K29" s="657"/>
      <c r="L29" s="657"/>
      <c r="M29" s="657"/>
      <c r="N29" s="657"/>
      <c r="O29" s="657"/>
      <c r="P29" s="657"/>
      <c r="Q29" s="658"/>
      <c r="R29" s="659">
        <v>4320</v>
      </c>
      <c r="S29" s="660"/>
      <c r="T29" s="660"/>
      <c r="U29" s="660"/>
      <c r="V29" s="660"/>
      <c r="W29" s="660"/>
      <c r="X29" s="660"/>
      <c r="Y29" s="661"/>
      <c r="Z29" s="662">
        <v>0.1</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311</v>
      </c>
      <c r="CE29" s="696"/>
      <c r="CF29" s="656" t="s">
        <v>312</v>
      </c>
      <c r="CG29" s="657"/>
      <c r="CH29" s="657"/>
      <c r="CI29" s="657"/>
      <c r="CJ29" s="657"/>
      <c r="CK29" s="657"/>
      <c r="CL29" s="657"/>
      <c r="CM29" s="657"/>
      <c r="CN29" s="657"/>
      <c r="CO29" s="657"/>
      <c r="CP29" s="657"/>
      <c r="CQ29" s="658"/>
      <c r="CR29" s="659">
        <v>604021</v>
      </c>
      <c r="CS29" s="691"/>
      <c r="CT29" s="691"/>
      <c r="CU29" s="691"/>
      <c r="CV29" s="691"/>
      <c r="CW29" s="691"/>
      <c r="CX29" s="691"/>
      <c r="CY29" s="692"/>
      <c r="CZ29" s="664">
        <v>8.1999999999999993</v>
      </c>
      <c r="DA29" s="689"/>
      <c r="DB29" s="689"/>
      <c r="DC29" s="693"/>
      <c r="DD29" s="668">
        <v>591177</v>
      </c>
      <c r="DE29" s="691"/>
      <c r="DF29" s="691"/>
      <c r="DG29" s="691"/>
      <c r="DH29" s="691"/>
      <c r="DI29" s="691"/>
      <c r="DJ29" s="691"/>
      <c r="DK29" s="692"/>
      <c r="DL29" s="668">
        <v>591177</v>
      </c>
      <c r="DM29" s="691"/>
      <c r="DN29" s="691"/>
      <c r="DO29" s="691"/>
      <c r="DP29" s="691"/>
      <c r="DQ29" s="691"/>
      <c r="DR29" s="691"/>
      <c r="DS29" s="691"/>
      <c r="DT29" s="691"/>
      <c r="DU29" s="691"/>
      <c r="DV29" s="692"/>
      <c r="DW29" s="664">
        <v>19.100000000000001</v>
      </c>
      <c r="DX29" s="689"/>
      <c r="DY29" s="689"/>
      <c r="DZ29" s="689"/>
      <c r="EA29" s="689"/>
      <c r="EB29" s="689"/>
      <c r="EC29" s="690"/>
    </row>
    <row r="30" spans="2:133" ht="11.25" customHeight="1">
      <c r="B30" s="656" t="s">
        <v>313</v>
      </c>
      <c r="C30" s="657"/>
      <c r="D30" s="657"/>
      <c r="E30" s="657"/>
      <c r="F30" s="657"/>
      <c r="G30" s="657"/>
      <c r="H30" s="657"/>
      <c r="I30" s="657"/>
      <c r="J30" s="657"/>
      <c r="K30" s="657"/>
      <c r="L30" s="657"/>
      <c r="M30" s="657"/>
      <c r="N30" s="657"/>
      <c r="O30" s="657"/>
      <c r="P30" s="657"/>
      <c r="Q30" s="658"/>
      <c r="R30" s="659">
        <v>822163</v>
      </c>
      <c r="S30" s="660"/>
      <c r="T30" s="660"/>
      <c r="U30" s="660"/>
      <c r="V30" s="660"/>
      <c r="W30" s="660"/>
      <c r="X30" s="660"/>
      <c r="Y30" s="661"/>
      <c r="Z30" s="662">
        <v>10.8</v>
      </c>
      <c r="AA30" s="662"/>
      <c r="AB30" s="662"/>
      <c r="AC30" s="662"/>
      <c r="AD30" s="663" t="s">
        <v>140</v>
      </c>
      <c r="AE30" s="663"/>
      <c r="AF30" s="663"/>
      <c r="AG30" s="663"/>
      <c r="AH30" s="663"/>
      <c r="AI30" s="663"/>
      <c r="AJ30" s="663"/>
      <c r="AK30" s="663"/>
      <c r="AL30" s="664" t="s">
        <v>130</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314</v>
      </c>
      <c r="BH30" s="701"/>
      <c r="BI30" s="701"/>
      <c r="BJ30" s="701"/>
      <c r="BK30" s="701"/>
      <c r="BL30" s="701"/>
      <c r="BM30" s="701"/>
      <c r="BN30" s="701"/>
      <c r="BO30" s="701"/>
      <c r="BP30" s="701"/>
      <c r="BQ30" s="702"/>
      <c r="BR30" s="641" t="s">
        <v>315</v>
      </c>
      <c r="BS30" s="701"/>
      <c r="BT30" s="701"/>
      <c r="BU30" s="701"/>
      <c r="BV30" s="701"/>
      <c r="BW30" s="701"/>
      <c r="BX30" s="701"/>
      <c r="BY30" s="701"/>
      <c r="BZ30" s="701"/>
      <c r="CA30" s="701"/>
      <c r="CB30" s="702"/>
      <c r="CD30" s="697"/>
      <c r="CE30" s="698"/>
      <c r="CF30" s="656" t="s">
        <v>316</v>
      </c>
      <c r="CG30" s="657"/>
      <c r="CH30" s="657"/>
      <c r="CI30" s="657"/>
      <c r="CJ30" s="657"/>
      <c r="CK30" s="657"/>
      <c r="CL30" s="657"/>
      <c r="CM30" s="657"/>
      <c r="CN30" s="657"/>
      <c r="CO30" s="657"/>
      <c r="CP30" s="657"/>
      <c r="CQ30" s="658"/>
      <c r="CR30" s="659">
        <v>591255</v>
      </c>
      <c r="CS30" s="660"/>
      <c r="CT30" s="660"/>
      <c r="CU30" s="660"/>
      <c r="CV30" s="660"/>
      <c r="CW30" s="660"/>
      <c r="CX30" s="660"/>
      <c r="CY30" s="661"/>
      <c r="CZ30" s="664">
        <v>8</v>
      </c>
      <c r="DA30" s="689"/>
      <c r="DB30" s="689"/>
      <c r="DC30" s="693"/>
      <c r="DD30" s="668">
        <v>578411</v>
      </c>
      <c r="DE30" s="660"/>
      <c r="DF30" s="660"/>
      <c r="DG30" s="660"/>
      <c r="DH30" s="660"/>
      <c r="DI30" s="660"/>
      <c r="DJ30" s="660"/>
      <c r="DK30" s="661"/>
      <c r="DL30" s="668">
        <v>578411</v>
      </c>
      <c r="DM30" s="660"/>
      <c r="DN30" s="660"/>
      <c r="DO30" s="660"/>
      <c r="DP30" s="660"/>
      <c r="DQ30" s="660"/>
      <c r="DR30" s="660"/>
      <c r="DS30" s="660"/>
      <c r="DT30" s="660"/>
      <c r="DU30" s="660"/>
      <c r="DV30" s="661"/>
      <c r="DW30" s="664">
        <v>18.7</v>
      </c>
      <c r="DX30" s="689"/>
      <c r="DY30" s="689"/>
      <c r="DZ30" s="689"/>
      <c r="EA30" s="689"/>
      <c r="EB30" s="689"/>
      <c r="EC30" s="690"/>
    </row>
    <row r="31" spans="2:133" ht="11.25" customHeight="1">
      <c r="B31" s="672" t="s">
        <v>317</v>
      </c>
      <c r="C31" s="673"/>
      <c r="D31" s="673"/>
      <c r="E31" s="673"/>
      <c r="F31" s="673"/>
      <c r="G31" s="673"/>
      <c r="H31" s="673"/>
      <c r="I31" s="673"/>
      <c r="J31" s="673"/>
      <c r="K31" s="673"/>
      <c r="L31" s="673"/>
      <c r="M31" s="673"/>
      <c r="N31" s="673"/>
      <c r="O31" s="673"/>
      <c r="P31" s="673"/>
      <c r="Q31" s="674"/>
      <c r="R31" s="659" t="s">
        <v>251</v>
      </c>
      <c r="S31" s="660"/>
      <c r="T31" s="660"/>
      <c r="U31" s="660"/>
      <c r="V31" s="660"/>
      <c r="W31" s="660"/>
      <c r="X31" s="660"/>
      <c r="Y31" s="661"/>
      <c r="Z31" s="662" t="s">
        <v>140</v>
      </c>
      <c r="AA31" s="662"/>
      <c r="AB31" s="662"/>
      <c r="AC31" s="662"/>
      <c r="AD31" s="663" t="s">
        <v>140</v>
      </c>
      <c r="AE31" s="663"/>
      <c r="AF31" s="663"/>
      <c r="AG31" s="663"/>
      <c r="AH31" s="663"/>
      <c r="AI31" s="663"/>
      <c r="AJ31" s="663"/>
      <c r="AK31" s="663"/>
      <c r="AL31" s="664" t="s">
        <v>251</v>
      </c>
      <c r="AM31" s="665"/>
      <c r="AN31" s="665"/>
      <c r="AO31" s="666"/>
      <c r="AP31" s="705" t="s">
        <v>318</v>
      </c>
      <c r="AQ31" s="706"/>
      <c r="AR31" s="706"/>
      <c r="AS31" s="706"/>
      <c r="AT31" s="711" t="s">
        <v>319</v>
      </c>
      <c r="AU31" s="218"/>
      <c r="AV31" s="218"/>
      <c r="AW31" s="218"/>
      <c r="AX31" s="645" t="s">
        <v>192</v>
      </c>
      <c r="AY31" s="646"/>
      <c r="AZ31" s="646"/>
      <c r="BA31" s="646"/>
      <c r="BB31" s="646"/>
      <c r="BC31" s="646"/>
      <c r="BD31" s="646"/>
      <c r="BE31" s="646"/>
      <c r="BF31" s="647"/>
      <c r="BG31" s="715">
        <v>99.5</v>
      </c>
      <c r="BH31" s="703"/>
      <c r="BI31" s="703"/>
      <c r="BJ31" s="703"/>
      <c r="BK31" s="703"/>
      <c r="BL31" s="703"/>
      <c r="BM31" s="654">
        <v>97</v>
      </c>
      <c r="BN31" s="703"/>
      <c r="BO31" s="703"/>
      <c r="BP31" s="703"/>
      <c r="BQ31" s="704"/>
      <c r="BR31" s="715">
        <v>99.2</v>
      </c>
      <c r="BS31" s="703"/>
      <c r="BT31" s="703"/>
      <c r="BU31" s="703"/>
      <c r="BV31" s="703"/>
      <c r="BW31" s="703"/>
      <c r="BX31" s="654">
        <v>96.5</v>
      </c>
      <c r="BY31" s="703"/>
      <c r="BZ31" s="703"/>
      <c r="CA31" s="703"/>
      <c r="CB31" s="704"/>
      <c r="CD31" s="697"/>
      <c r="CE31" s="698"/>
      <c r="CF31" s="656" t="s">
        <v>320</v>
      </c>
      <c r="CG31" s="657"/>
      <c r="CH31" s="657"/>
      <c r="CI31" s="657"/>
      <c r="CJ31" s="657"/>
      <c r="CK31" s="657"/>
      <c r="CL31" s="657"/>
      <c r="CM31" s="657"/>
      <c r="CN31" s="657"/>
      <c r="CO31" s="657"/>
      <c r="CP31" s="657"/>
      <c r="CQ31" s="658"/>
      <c r="CR31" s="659">
        <v>12766</v>
      </c>
      <c r="CS31" s="691"/>
      <c r="CT31" s="691"/>
      <c r="CU31" s="691"/>
      <c r="CV31" s="691"/>
      <c r="CW31" s="691"/>
      <c r="CX31" s="691"/>
      <c r="CY31" s="692"/>
      <c r="CZ31" s="664">
        <v>0.2</v>
      </c>
      <c r="DA31" s="689"/>
      <c r="DB31" s="689"/>
      <c r="DC31" s="693"/>
      <c r="DD31" s="668">
        <v>12766</v>
      </c>
      <c r="DE31" s="691"/>
      <c r="DF31" s="691"/>
      <c r="DG31" s="691"/>
      <c r="DH31" s="691"/>
      <c r="DI31" s="691"/>
      <c r="DJ31" s="691"/>
      <c r="DK31" s="692"/>
      <c r="DL31" s="668">
        <v>12766</v>
      </c>
      <c r="DM31" s="691"/>
      <c r="DN31" s="691"/>
      <c r="DO31" s="691"/>
      <c r="DP31" s="691"/>
      <c r="DQ31" s="691"/>
      <c r="DR31" s="691"/>
      <c r="DS31" s="691"/>
      <c r="DT31" s="691"/>
      <c r="DU31" s="691"/>
      <c r="DV31" s="692"/>
      <c r="DW31" s="664">
        <v>0.4</v>
      </c>
      <c r="DX31" s="689"/>
      <c r="DY31" s="689"/>
      <c r="DZ31" s="689"/>
      <c r="EA31" s="689"/>
      <c r="EB31" s="689"/>
      <c r="EC31" s="690"/>
    </row>
    <row r="32" spans="2:133" ht="11.25" customHeight="1">
      <c r="B32" s="656" t="s">
        <v>321</v>
      </c>
      <c r="C32" s="657"/>
      <c r="D32" s="657"/>
      <c r="E32" s="657"/>
      <c r="F32" s="657"/>
      <c r="G32" s="657"/>
      <c r="H32" s="657"/>
      <c r="I32" s="657"/>
      <c r="J32" s="657"/>
      <c r="K32" s="657"/>
      <c r="L32" s="657"/>
      <c r="M32" s="657"/>
      <c r="N32" s="657"/>
      <c r="O32" s="657"/>
      <c r="P32" s="657"/>
      <c r="Q32" s="658"/>
      <c r="R32" s="659">
        <v>580297</v>
      </c>
      <c r="S32" s="660"/>
      <c r="T32" s="660"/>
      <c r="U32" s="660"/>
      <c r="V32" s="660"/>
      <c r="W32" s="660"/>
      <c r="X32" s="660"/>
      <c r="Y32" s="661"/>
      <c r="Z32" s="662">
        <v>7.7</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322</v>
      </c>
      <c r="AX32" s="656" t="s">
        <v>323</v>
      </c>
      <c r="AY32" s="657"/>
      <c r="AZ32" s="657"/>
      <c r="BA32" s="657"/>
      <c r="BB32" s="657"/>
      <c r="BC32" s="657"/>
      <c r="BD32" s="657"/>
      <c r="BE32" s="657"/>
      <c r="BF32" s="658"/>
      <c r="BG32" s="716">
        <v>99.5</v>
      </c>
      <c r="BH32" s="691"/>
      <c r="BI32" s="691"/>
      <c r="BJ32" s="691"/>
      <c r="BK32" s="691"/>
      <c r="BL32" s="691"/>
      <c r="BM32" s="665">
        <v>97.7</v>
      </c>
      <c r="BN32" s="691"/>
      <c r="BO32" s="691"/>
      <c r="BP32" s="691"/>
      <c r="BQ32" s="714"/>
      <c r="BR32" s="716">
        <v>99</v>
      </c>
      <c r="BS32" s="691"/>
      <c r="BT32" s="691"/>
      <c r="BU32" s="691"/>
      <c r="BV32" s="691"/>
      <c r="BW32" s="691"/>
      <c r="BX32" s="665">
        <v>97.1</v>
      </c>
      <c r="BY32" s="691"/>
      <c r="BZ32" s="691"/>
      <c r="CA32" s="691"/>
      <c r="CB32" s="714"/>
      <c r="CD32" s="699"/>
      <c r="CE32" s="700"/>
      <c r="CF32" s="656" t="s">
        <v>324</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140</v>
      </c>
      <c r="DA32" s="689"/>
      <c r="DB32" s="689"/>
      <c r="DC32" s="693"/>
      <c r="DD32" s="668" t="s">
        <v>130</v>
      </c>
      <c r="DE32" s="660"/>
      <c r="DF32" s="660"/>
      <c r="DG32" s="660"/>
      <c r="DH32" s="660"/>
      <c r="DI32" s="660"/>
      <c r="DJ32" s="660"/>
      <c r="DK32" s="661"/>
      <c r="DL32" s="668" t="s">
        <v>140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c r="B33" s="656" t="s">
        <v>325</v>
      </c>
      <c r="C33" s="657"/>
      <c r="D33" s="657"/>
      <c r="E33" s="657"/>
      <c r="F33" s="657"/>
      <c r="G33" s="657"/>
      <c r="H33" s="657"/>
      <c r="I33" s="657"/>
      <c r="J33" s="657"/>
      <c r="K33" s="657"/>
      <c r="L33" s="657"/>
      <c r="M33" s="657"/>
      <c r="N33" s="657"/>
      <c r="O33" s="657"/>
      <c r="P33" s="657"/>
      <c r="Q33" s="658"/>
      <c r="R33" s="659">
        <v>33834</v>
      </c>
      <c r="S33" s="660"/>
      <c r="T33" s="660"/>
      <c r="U33" s="660"/>
      <c r="V33" s="660"/>
      <c r="W33" s="660"/>
      <c r="X33" s="660"/>
      <c r="Y33" s="661"/>
      <c r="Z33" s="662">
        <v>0.4</v>
      </c>
      <c r="AA33" s="662"/>
      <c r="AB33" s="662"/>
      <c r="AC33" s="662"/>
      <c r="AD33" s="663">
        <v>30644</v>
      </c>
      <c r="AE33" s="663"/>
      <c r="AF33" s="663"/>
      <c r="AG33" s="663"/>
      <c r="AH33" s="663"/>
      <c r="AI33" s="663"/>
      <c r="AJ33" s="663"/>
      <c r="AK33" s="663"/>
      <c r="AL33" s="664">
        <v>1</v>
      </c>
      <c r="AM33" s="665"/>
      <c r="AN33" s="665"/>
      <c r="AO33" s="666"/>
      <c r="AP33" s="709"/>
      <c r="AQ33" s="710"/>
      <c r="AR33" s="710"/>
      <c r="AS33" s="710"/>
      <c r="AT33" s="713"/>
      <c r="AU33" s="219"/>
      <c r="AV33" s="219"/>
      <c r="AW33" s="219"/>
      <c r="AX33" s="680" t="s">
        <v>326</v>
      </c>
      <c r="AY33" s="681"/>
      <c r="AZ33" s="681"/>
      <c r="BA33" s="681"/>
      <c r="BB33" s="681"/>
      <c r="BC33" s="681"/>
      <c r="BD33" s="681"/>
      <c r="BE33" s="681"/>
      <c r="BF33" s="682"/>
      <c r="BG33" s="717">
        <v>98.9</v>
      </c>
      <c r="BH33" s="718"/>
      <c r="BI33" s="718"/>
      <c r="BJ33" s="718"/>
      <c r="BK33" s="718"/>
      <c r="BL33" s="718"/>
      <c r="BM33" s="719">
        <v>93.6</v>
      </c>
      <c r="BN33" s="718"/>
      <c r="BO33" s="718"/>
      <c r="BP33" s="718"/>
      <c r="BQ33" s="720"/>
      <c r="BR33" s="717">
        <v>98.5</v>
      </c>
      <c r="BS33" s="718"/>
      <c r="BT33" s="718"/>
      <c r="BU33" s="718"/>
      <c r="BV33" s="718"/>
      <c r="BW33" s="718"/>
      <c r="BX33" s="719">
        <v>92.4</v>
      </c>
      <c r="BY33" s="718"/>
      <c r="BZ33" s="718"/>
      <c r="CA33" s="718"/>
      <c r="CB33" s="720"/>
      <c r="CD33" s="656" t="s">
        <v>327</v>
      </c>
      <c r="CE33" s="657"/>
      <c r="CF33" s="657"/>
      <c r="CG33" s="657"/>
      <c r="CH33" s="657"/>
      <c r="CI33" s="657"/>
      <c r="CJ33" s="657"/>
      <c r="CK33" s="657"/>
      <c r="CL33" s="657"/>
      <c r="CM33" s="657"/>
      <c r="CN33" s="657"/>
      <c r="CO33" s="657"/>
      <c r="CP33" s="657"/>
      <c r="CQ33" s="658"/>
      <c r="CR33" s="659">
        <v>4122938</v>
      </c>
      <c r="CS33" s="691"/>
      <c r="CT33" s="691"/>
      <c r="CU33" s="691"/>
      <c r="CV33" s="691"/>
      <c r="CW33" s="691"/>
      <c r="CX33" s="691"/>
      <c r="CY33" s="692"/>
      <c r="CZ33" s="664">
        <v>55.8</v>
      </c>
      <c r="DA33" s="689"/>
      <c r="DB33" s="689"/>
      <c r="DC33" s="693"/>
      <c r="DD33" s="668">
        <v>1937001</v>
      </c>
      <c r="DE33" s="691"/>
      <c r="DF33" s="691"/>
      <c r="DG33" s="691"/>
      <c r="DH33" s="691"/>
      <c r="DI33" s="691"/>
      <c r="DJ33" s="691"/>
      <c r="DK33" s="692"/>
      <c r="DL33" s="668">
        <v>1085142</v>
      </c>
      <c r="DM33" s="691"/>
      <c r="DN33" s="691"/>
      <c r="DO33" s="691"/>
      <c r="DP33" s="691"/>
      <c r="DQ33" s="691"/>
      <c r="DR33" s="691"/>
      <c r="DS33" s="691"/>
      <c r="DT33" s="691"/>
      <c r="DU33" s="691"/>
      <c r="DV33" s="692"/>
      <c r="DW33" s="664">
        <v>35</v>
      </c>
      <c r="DX33" s="689"/>
      <c r="DY33" s="689"/>
      <c r="DZ33" s="689"/>
      <c r="EA33" s="689"/>
      <c r="EB33" s="689"/>
      <c r="EC33" s="690"/>
    </row>
    <row r="34" spans="2:133" ht="11.25" customHeight="1">
      <c r="B34" s="656" t="s">
        <v>328</v>
      </c>
      <c r="C34" s="657"/>
      <c r="D34" s="657"/>
      <c r="E34" s="657"/>
      <c r="F34" s="657"/>
      <c r="G34" s="657"/>
      <c r="H34" s="657"/>
      <c r="I34" s="657"/>
      <c r="J34" s="657"/>
      <c r="K34" s="657"/>
      <c r="L34" s="657"/>
      <c r="M34" s="657"/>
      <c r="N34" s="657"/>
      <c r="O34" s="657"/>
      <c r="P34" s="657"/>
      <c r="Q34" s="658"/>
      <c r="R34" s="659">
        <v>1714828</v>
      </c>
      <c r="S34" s="660"/>
      <c r="T34" s="660"/>
      <c r="U34" s="660"/>
      <c r="V34" s="660"/>
      <c r="W34" s="660"/>
      <c r="X34" s="660"/>
      <c r="Y34" s="661"/>
      <c r="Z34" s="662">
        <v>22.6</v>
      </c>
      <c r="AA34" s="662"/>
      <c r="AB34" s="662"/>
      <c r="AC34" s="662"/>
      <c r="AD34" s="663" t="s">
        <v>140</v>
      </c>
      <c r="AE34" s="663"/>
      <c r="AF34" s="663"/>
      <c r="AG34" s="663"/>
      <c r="AH34" s="663"/>
      <c r="AI34" s="663"/>
      <c r="AJ34" s="663"/>
      <c r="AK34" s="663"/>
      <c r="AL34" s="664" t="s">
        <v>140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329</v>
      </c>
      <c r="CE34" s="657"/>
      <c r="CF34" s="657"/>
      <c r="CG34" s="657"/>
      <c r="CH34" s="657"/>
      <c r="CI34" s="657"/>
      <c r="CJ34" s="657"/>
      <c r="CK34" s="657"/>
      <c r="CL34" s="657"/>
      <c r="CM34" s="657"/>
      <c r="CN34" s="657"/>
      <c r="CO34" s="657"/>
      <c r="CP34" s="657"/>
      <c r="CQ34" s="658"/>
      <c r="CR34" s="659">
        <v>936550</v>
      </c>
      <c r="CS34" s="660"/>
      <c r="CT34" s="660"/>
      <c r="CU34" s="660"/>
      <c r="CV34" s="660"/>
      <c r="CW34" s="660"/>
      <c r="CX34" s="660"/>
      <c r="CY34" s="661"/>
      <c r="CZ34" s="664">
        <v>12.7</v>
      </c>
      <c r="DA34" s="689"/>
      <c r="DB34" s="689"/>
      <c r="DC34" s="693"/>
      <c r="DD34" s="668">
        <v>369176</v>
      </c>
      <c r="DE34" s="660"/>
      <c r="DF34" s="660"/>
      <c r="DG34" s="660"/>
      <c r="DH34" s="660"/>
      <c r="DI34" s="660"/>
      <c r="DJ34" s="660"/>
      <c r="DK34" s="661"/>
      <c r="DL34" s="668">
        <v>313751</v>
      </c>
      <c r="DM34" s="660"/>
      <c r="DN34" s="660"/>
      <c r="DO34" s="660"/>
      <c r="DP34" s="660"/>
      <c r="DQ34" s="660"/>
      <c r="DR34" s="660"/>
      <c r="DS34" s="660"/>
      <c r="DT34" s="660"/>
      <c r="DU34" s="660"/>
      <c r="DV34" s="661"/>
      <c r="DW34" s="664">
        <v>10.1</v>
      </c>
      <c r="DX34" s="689"/>
      <c r="DY34" s="689"/>
      <c r="DZ34" s="689"/>
      <c r="EA34" s="689"/>
      <c r="EB34" s="689"/>
      <c r="EC34" s="690"/>
    </row>
    <row r="35" spans="2:133" ht="11.25" customHeight="1">
      <c r="B35" s="656" t="s">
        <v>330</v>
      </c>
      <c r="C35" s="657"/>
      <c r="D35" s="657"/>
      <c r="E35" s="657"/>
      <c r="F35" s="657"/>
      <c r="G35" s="657"/>
      <c r="H35" s="657"/>
      <c r="I35" s="657"/>
      <c r="J35" s="657"/>
      <c r="K35" s="657"/>
      <c r="L35" s="657"/>
      <c r="M35" s="657"/>
      <c r="N35" s="657"/>
      <c r="O35" s="657"/>
      <c r="P35" s="657"/>
      <c r="Q35" s="658"/>
      <c r="R35" s="659">
        <v>345395</v>
      </c>
      <c r="S35" s="660"/>
      <c r="T35" s="660"/>
      <c r="U35" s="660"/>
      <c r="V35" s="660"/>
      <c r="W35" s="660"/>
      <c r="X35" s="660"/>
      <c r="Y35" s="661"/>
      <c r="Z35" s="662">
        <v>4.5999999999999996</v>
      </c>
      <c r="AA35" s="662"/>
      <c r="AB35" s="662"/>
      <c r="AC35" s="662"/>
      <c r="AD35" s="663" t="s">
        <v>130</v>
      </c>
      <c r="AE35" s="663"/>
      <c r="AF35" s="663"/>
      <c r="AG35" s="663"/>
      <c r="AH35" s="663"/>
      <c r="AI35" s="663"/>
      <c r="AJ35" s="663"/>
      <c r="AK35" s="663"/>
      <c r="AL35" s="664" t="s">
        <v>130</v>
      </c>
      <c r="AM35" s="665"/>
      <c r="AN35" s="665"/>
      <c r="AO35" s="666"/>
      <c r="AP35" s="222"/>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71280</v>
      </c>
      <c r="CS35" s="691"/>
      <c r="CT35" s="691"/>
      <c r="CU35" s="691"/>
      <c r="CV35" s="691"/>
      <c r="CW35" s="691"/>
      <c r="CX35" s="691"/>
      <c r="CY35" s="692"/>
      <c r="CZ35" s="664">
        <v>1</v>
      </c>
      <c r="DA35" s="689"/>
      <c r="DB35" s="689"/>
      <c r="DC35" s="693"/>
      <c r="DD35" s="668">
        <v>60458</v>
      </c>
      <c r="DE35" s="691"/>
      <c r="DF35" s="691"/>
      <c r="DG35" s="691"/>
      <c r="DH35" s="691"/>
      <c r="DI35" s="691"/>
      <c r="DJ35" s="691"/>
      <c r="DK35" s="692"/>
      <c r="DL35" s="668">
        <v>51277</v>
      </c>
      <c r="DM35" s="691"/>
      <c r="DN35" s="691"/>
      <c r="DO35" s="691"/>
      <c r="DP35" s="691"/>
      <c r="DQ35" s="691"/>
      <c r="DR35" s="691"/>
      <c r="DS35" s="691"/>
      <c r="DT35" s="691"/>
      <c r="DU35" s="691"/>
      <c r="DV35" s="692"/>
      <c r="DW35" s="664">
        <v>1.7</v>
      </c>
      <c r="DX35" s="689"/>
      <c r="DY35" s="689"/>
      <c r="DZ35" s="689"/>
      <c r="EA35" s="689"/>
      <c r="EB35" s="689"/>
      <c r="EC35" s="690"/>
    </row>
    <row r="36" spans="2:133" ht="11.25" customHeight="1">
      <c r="B36" s="656" t="s">
        <v>334</v>
      </c>
      <c r="C36" s="657"/>
      <c r="D36" s="657"/>
      <c r="E36" s="657"/>
      <c r="F36" s="657"/>
      <c r="G36" s="657"/>
      <c r="H36" s="657"/>
      <c r="I36" s="657"/>
      <c r="J36" s="657"/>
      <c r="K36" s="657"/>
      <c r="L36" s="657"/>
      <c r="M36" s="657"/>
      <c r="N36" s="657"/>
      <c r="O36" s="657"/>
      <c r="P36" s="657"/>
      <c r="Q36" s="658"/>
      <c r="R36" s="659">
        <v>311555</v>
      </c>
      <c r="S36" s="660"/>
      <c r="T36" s="660"/>
      <c r="U36" s="660"/>
      <c r="V36" s="660"/>
      <c r="W36" s="660"/>
      <c r="X36" s="660"/>
      <c r="Y36" s="661"/>
      <c r="Z36" s="662">
        <v>4.0999999999999996</v>
      </c>
      <c r="AA36" s="662"/>
      <c r="AB36" s="662"/>
      <c r="AC36" s="662"/>
      <c r="AD36" s="663" t="s">
        <v>130</v>
      </c>
      <c r="AE36" s="663"/>
      <c r="AF36" s="663"/>
      <c r="AG36" s="663"/>
      <c r="AH36" s="663"/>
      <c r="AI36" s="663"/>
      <c r="AJ36" s="663"/>
      <c r="AK36" s="663"/>
      <c r="AL36" s="664" t="s">
        <v>140</v>
      </c>
      <c r="AM36" s="665"/>
      <c r="AN36" s="665"/>
      <c r="AO36" s="666"/>
      <c r="AP36" s="222"/>
      <c r="AQ36" s="725" t="s">
        <v>335</v>
      </c>
      <c r="AR36" s="726"/>
      <c r="AS36" s="726"/>
      <c r="AT36" s="726"/>
      <c r="AU36" s="726"/>
      <c r="AV36" s="726"/>
      <c r="AW36" s="726"/>
      <c r="AX36" s="726"/>
      <c r="AY36" s="727"/>
      <c r="AZ36" s="648">
        <v>329598</v>
      </c>
      <c r="BA36" s="649"/>
      <c r="BB36" s="649"/>
      <c r="BC36" s="649"/>
      <c r="BD36" s="649"/>
      <c r="BE36" s="649"/>
      <c r="BF36" s="721"/>
      <c r="BG36" s="645" t="s">
        <v>336</v>
      </c>
      <c r="BH36" s="646"/>
      <c r="BI36" s="646"/>
      <c r="BJ36" s="646"/>
      <c r="BK36" s="646"/>
      <c r="BL36" s="646"/>
      <c r="BM36" s="646"/>
      <c r="BN36" s="646"/>
      <c r="BO36" s="646"/>
      <c r="BP36" s="646"/>
      <c r="BQ36" s="646"/>
      <c r="BR36" s="646"/>
      <c r="BS36" s="646"/>
      <c r="BT36" s="646"/>
      <c r="BU36" s="647"/>
      <c r="BV36" s="648">
        <v>46646</v>
      </c>
      <c r="BW36" s="649"/>
      <c r="BX36" s="649"/>
      <c r="BY36" s="649"/>
      <c r="BZ36" s="649"/>
      <c r="CA36" s="649"/>
      <c r="CB36" s="721"/>
      <c r="CD36" s="656" t="s">
        <v>337</v>
      </c>
      <c r="CE36" s="657"/>
      <c r="CF36" s="657"/>
      <c r="CG36" s="657"/>
      <c r="CH36" s="657"/>
      <c r="CI36" s="657"/>
      <c r="CJ36" s="657"/>
      <c r="CK36" s="657"/>
      <c r="CL36" s="657"/>
      <c r="CM36" s="657"/>
      <c r="CN36" s="657"/>
      <c r="CO36" s="657"/>
      <c r="CP36" s="657"/>
      <c r="CQ36" s="658"/>
      <c r="CR36" s="659">
        <v>1485802</v>
      </c>
      <c r="CS36" s="660"/>
      <c r="CT36" s="660"/>
      <c r="CU36" s="660"/>
      <c r="CV36" s="660"/>
      <c r="CW36" s="660"/>
      <c r="CX36" s="660"/>
      <c r="CY36" s="661"/>
      <c r="CZ36" s="664">
        <v>20.100000000000001</v>
      </c>
      <c r="DA36" s="689"/>
      <c r="DB36" s="689"/>
      <c r="DC36" s="693"/>
      <c r="DD36" s="668">
        <v>820909</v>
      </c>
      <c r="DE36" s="660"/>
      <c r="DF36" s="660"/>
      <c r="DG36" s="660"/>
      <c r="DH36" s="660"/>
      <c r="DI36" s="660"/>
      <c r="DJ36" s="660"/>
      <c r="DK36" s="661"/>
      <c r="DL36" s="668">
        <v>511640</v>
      </c>
      <c r="DM36" s="660"/>
      <c r="DN36" s="660"/>
      <c r="DO36" s="660"/>
      <c r="DP36" s="660"/>
      <c r="DQ36" s="660"/>
      <c r="DR36" s="660"/>
      <c r="DS36" s="660"/>
      <c r="DT36" s="660"/>
      <c r="DU36" s="660"/>
      <c r="DV36" s="661"/>
      <c r="DW36" s="664">
        <v>16.5</v>
      </c>
      <c r="DX36" s="689"/>
      <c r="DY36" s="689"/>
      <c r="DZ36" s="689"/>
      <c r="EA36" s="689"/>
      <c r="EB36" s="689"/>
      <c r="EC36" s="690"/>
    </row>
    <row r="37" spans="2:133" ht="11.25" customHeight="1">
      <c r="B37" s="656" t="s">
        <v>338</v>
      </c>
      <c r="C37" s="657"/>
      <c r="D37" s="657"/>
      <c r="E37" s="657"/>
      <c r="F37" s="657"/>
      <c r="G37" s="657"/>
      <c r="H37" s="657"/>
      <c r="I37" s="657"/>
      <c r="J37" s="657"/>
      <c r="K37" s="657"/>
      <c r="L37" s="657"/>
      <c r="M37" s="657"/>
      <c r="N37" s="657"/>
      <c r="O37" s="657"/>
      <c r="P37" s="657"/>
      <c r="Q37" s="658"/>
      <c r="R37" s="659">
        <v>40852</v>
      </c>
      <c r="S37" s="660"/>
      <c r="T37" s="660"/>
      <c r="U37" s="660"/>
      <c r="V37" s="660"/>
      <c r="W37" s="660"/>
      <c r="X37" s="660"/>
      <c r="Y37" s="661"/>
      <c r="Z37" s="662">
        <v>0.5</v>
      </c>
      <c r="AA37" s="662"/>
      <c r="AB37" s="662"/>
      <c r="AC37" s="662"/>
      <c r="AD37" s="663">
        <v>11</v>
      </c>
      <c r="AE37" s="663"/>
      <c r="AF37" s="663"/>
      <c r="AG37" s="663"/>
      <c r="AH37" s="663"/>
      <c r="AI37" s="663"/>
      <c r="AJ37" s="663"/>
      <c r="AK37" s="663"/>
      <c r="AL37" s="664">
        <v>0</v>
      </c>
      <c r="AM37" s="665"/>
      <c r="AN37" s="665"/>
      <c r="AO37" s="666"/>
      <c r="AQ37" s="722" t="s">
        <v>339</v>
      </c>
      <c r="AR37" s="723"/>
      <c r="AS37" s="723"/>
      <c r="AT37" s="723"/>
      <c r="AU37" s="723"/>
      <c r="AV37" s="723"/>
      <c r="AW37" s="723"/>
      <c r="AX37" s="723"/>
      <c r="AY37" s="724"/>
      <c r="AZ37" s="659">
        <v>18800</v>
      </c>
      <c r="BA37" s="660"/>
      <c r="BB37" s="660"/>
      <c r="BC37" s="660"/>
      <c r="BD37" s="691"/>
      <c r="BE37" s="691"/>
      <c r="BF37" s="714"/>
      <c r="BG37" s="656" t="s">
        <v>340</v>
      </c>
      <c r="BH37" s="657"/>
      <c r="BI37" s="657"/>
      <c r="BJ37" s="657"/>
      <c r="BK37" s="657"/>
      <c r="BL37" s="657"/>
      <c r="BM37" s="657"/>
      <c r="BN37" s="657"/>
      <c r="BO37" s="657"/>
      <c r="BP37" s="657"/>
      <c r="BQ37" s="657"/>
      <c r="BR37" s="657"/>
      <c r="BS37" s="657"/>
      <c r="BT37" s="657"/>
      <c r="BU37" s="658"/>
      <c r="BV37" s="659">
        <v>34163</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256210</v>
      </c>
      <c r="CS37" s="691"/>
      <c r="CT37" s="691"/>
      <c r="CU37" s="691"/>
      <c r="CV37" s="691"/>
      <c r="CW37" s="691"/>
      <c r="CX37" s="691"/>
      <c r="CY37" s="692"/>
      <c r="CZ37" s="664">
        <v>3.5</v>
      </c>
      <c r="DA37" s="689"/>
      <c r="DB37" s="689"/>
      <c r="DC37" s="693"/>
      <c r="DD37" s="668">
        <v>252115</v>
      </c>
      <c r="DE37" s="691"/>
      <c r="DF37" s="691"/>
      <c r="DG37" s="691"/>
      <c r="DH37" s="691"/>
      <c r="DI37" s="691"/>
      <c r="DJ37" s="691"/>
      <c r="DK37" s="692"/>
      <c r="DL37" s="668">
        <v>252115</v>
      </c>
      <c r="DM37" s="691"/>
      <c r="DN37" s="691"/>
      <c r="DO37" s="691"/>
      <c r="DP37" s="691"/>
      <c r="DQ37" s="691"/>
      <c r="DR37" s="691"/>
      <c r="DS37" s="691"/>
      <c r="DT37" s="691"/>
      <c r="DU37" s="691"/>
      <c r="DV37" s="692"/>
      <c r="DW37" s="664">
        <v>8.1</v>
      </c>
      <c r="DX37" s="689"/>
      <c r="DY37" s="689"/>
      <c r="DZ37" s="689"/>
      <c r="EA37" s="689"/>
      <c r="EB37" s="689"/>
      <c r="EC37" s="690"/>
    </row>
    <row r="38" spans="2:133" ht="11.25" customHeight="1">
      <c r="B38" s="656" t="s">
        <v>342</v>
      </c>
      <c r="C38" s="657"/>
      <c r="D38" s="657"/>
      <c r="E38" s="657"/>
      <c r="F38" s="657"/>
      <c r="G38" s="657"/>
      <c r="H38" s="657"/>
      <c r="I38" s="657"/>
      <c r="J38" s="657"/>
      <c r="K38" s="657"/>
      <c r="L38" s="657"/>
      <c r="M38" s="657"/>
      <c r="N38" s="657"/>
      <c r="O38" s="657"/>
      <c r="P38" s="657"/>
      <c r="Q38" s="658"/>
      <c r="R38" s="659">
        <v>491061</v>
      </c>
      <c r="S38" s="660"/>
      <c r="T38" s="660"/>
      <c r="U38" s="660"/>
      <c r="V38" s="660"/>
      <c r="W38" s="660"/>
      <c r="X38" s="660"/>
      <c r="Y38" s="661"/>
      <c r="Z38" s="662">
        <v>6.5</v>
      </c>
      <c r="AA38" s="662"/>
      <c r="AB38" s="662"/>
      <c r="AC38" s="662"/>
      <c r="AD38" s="663" t="s">
        <v>130</v>
      </c>
      <c r="AE38" s="663"/>
      <c r="AF38" s="663"/>
      <c r="AG38" s="663"/>
      <c r="AH38" s="663"/>
      <c r="AI38" s="663"/>
      <c r="AJ38" s="663"/>
      <c r="AK38" s="663"/>
      <c r="AL38" s="664" t="s">
        <v>140</v>
      </c>
      <c r="AM38" s="665"/>
      <c r="AN38" s="665"/>
      <c r="AO38" s="666"/>
      <c r="AQ38" s="722" t="s">
        <v>343</v>
      </c>
      <c r="AR38" s="723"/>
      <c r="AS38" s="723"/>
      <c r="AT38" s="723"/>
      <c r="AU38" s="723"/>
      <c r="AV38" s="723"/>
      <c r="AW38" s="723"/>
      <c r="AX38" s="723"/>
      <c r="AY38" s="724"/>
      <c r="AZ38" s="659" t="s">
        <v>130</v>
      </c>
      <c r="BA38" s="660"/>
      <c r="BB38" s="660"/>
      <c r="BC38" s="660"/>
      <c r="BD38" s="691"/>
      <c r="BE38" s="691"/>
      <c r="BF38" s="714"/>
      <c r="BG38" s="656" t="s">
        <v>344</v>
      </c>
      <c r="BH38" s="657"/>
      <c r="BI38" s="657"/>
      <c r="BJ38" s="657"/>
      <c r="BK38" s="657"/>
      <c r="BL38" s="657"/>
      <c r="BM38" s="657"/>
      <c r="BN38" s="657"/>
      <c r="BO38" s="657"/>
      <c r="BP38" s="657"/>
      <c r="BQ38" s="657"/>
      <c r="BR38" s="657"/>
      <c r="BS38" s="657"/>
      <c r="BT38" s="657"/>
      <c r="BU38" s="658"/>
      <c r="BV38" s="659">
        <v>1121</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310798</v>
      </c>
      <c r="CS38" s="660"/>
      <c r="CT38" s="660"/>
      <c r="CU38" s="660"/>
      <c r="CV38" s="660"/>
      <c r="CW38" s="660"/>
      <c r="CX38" s="660"/>
      <c r="CY38" s="661"/>
      <c r="CZ38" s="664">
        <v>4.2</v>
      </c>
      <c r="DA38" s="689"/>
      <c r="DB38" s="689"/>
      <c r="DC38" s="693"/>
      <c r="DD38" s="668">
        <v>208474</v>
      </c>
      <c r="DE38" s="660"/>
      <c r="DF38" s="660"/>
      <c r="DG38" s="660"/>
      <c r="DH38" s="660"/>
      <c r="DI38" s="660"/>
      <c r="DJ38" s="660"/>
      <c r="DK38" s="661"/>
      <c r="DL38" s="668">
        <v>208474</v>
      </c>
      <c r="DM38" s="660"/>
      <c r="DN38" s="660"/>
      <c r="DO38" s="660"/>
      <c r="DP38" s="660"/>
      <c r="DQ38" s="660"/>
      <c r="DR38" s="660"/>
      <c r="DS38" s="660"/>
      <c r="DT38" s="660"/>
      <c r="DU38" s="660"/>
      <c r="DV38" s="661"/>
      <c r="DW38" s="664">
        <v>6.7</v>
      </c>
      <c r="DX38" s="689"/>
      <c r="DY38" s="689"/>
      <c r="DZ38" s="689"/>
      <c r="EA38" s="689"/>
      <c r="EB38" s="689"/>
      <c r="EC38" s="690"/>
    </row>
    <row r="39" spans="2:133" ht="11.25" customHeight="1">
      <c r="B39" s="656" t="s">
        <v>346</v>
      </c>
      <c r="C39" s="657"/>
      <c r="D39" s="657"/>
      <c r="E39" s="657"/>
      <c r="F39" s="657"/>
      <c r="G39" s="657"/>
      <c r="H39" s="657"/>
      <c r="I39" s="657"/>
      <c r="J39" s="657"/>
      <c r="K39" s="657"/>
      <c r="L39" s="657"/>
      <c r="M39" s="657"/>
      <c r="N39" s="657"/>
      <c r="O39" s="657"/>
      <c r="P39" s="657"/>
      <c r="Q39" s="658"/>
      <c r="R39" s="659" t="s">
        <v>140</v>
      </c>
      <c r="S39" s="660"/>
      <c r="T39" s="660"/>
      <c r="U39" s="660"/>
      <c r="V39" s="660"/>
      <c r="W39" s="660"/>
      <c r="X39" s="660"/>
      <c r="Y39" s="661"/>
      <c r="Z39" s="662" t="s">
        <v>140</v>
      </c>
      <c r="AA39" s="662"/>
      <c r="AB39" s="662"/>
      <c r="AC39" s="662"/>
      <c r="AD39" s="663" t="s">
        <v>130</v>
      </c>
      <c r="AE39" s="663"/>
      <c r="AF39" s="663"/>
      <c r="AG39" s="663"/>
      <c r="AH39" s="663"/>
      <c r="AI39" s="663"/>
      <c r="AJ39" s="663"/>
      <c r="AK39" s="663"/>
      <c r="AL39" s="664" t="s">
        <v>130</v>
      </c>
      <c r="AM39" s="665"/>
      <c r="AN39" s="665"/>
      <c r="AO39" s="666"/>
      <c r="AQ39" s="722" t="s">
        <v>347</v>
      </c>
      <c r="AR39" s="723"/>
      <c r="AS39" s="723"/>
      <c r="AT39" s="723"/>
      <c r="AU39" s="723"/>
      <c r="AV39" s="723"/>
      <c r="AW39" s="723"/>
      <c r="AX39" s="723"/>
      <c r="AY39" s="724"/>
      <c r="AZ39" s="659" t="s">
        <v>140</v>
      </c>
      <c r="BA39" s="660"/>
      <c r="BB39" s="660"/>
      <c r="BC39" s="660"/>
      <c r="BD39" s="691"/>
      <c r="BE39" s="691"/>
      <c r="BF39" s="714"/>
      <c r="BG39" s="656" t="s">
        <v>348</v>
      </c>
      <c r="BH39" s="657"/>
      <c r="BI39" s="657"/>
      <c r="BJ39" s="657"/>
      <c r="BK39" s="657"/>
      <c r="BL39" s="657"/>
      <c r="BM39" s="657"/>
      <c r="BN39" s="657"/>
      <c r="BO39" s="657"/>
      <c r="BP39" s="657"/>
      <c r="BQ39" s="657"/>
      <c r="BR39" s="657"/>
      <c r="BS39" s="657"/>
      <c r="BT39" s="657"/>
      <c r="BU39" s="658"/>
      <c r="BV39" s="659">
        <v>1848</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1310768</v>
      </c>
      <c r="CS39" s="691"/>
      <c r="CT39" s="691"/>
      <c r="CU39" s="691"/>
      <c r="CV39" s="691"/>
      <c r="CW39" s="691"/>
      <c r="CX39" s="691"/>
      <c r="CY39" s="692"/>
      <c r="CZ39" s="664">
        <v>17.8</v>
      </c>
      <c r="DA39" s="689"/>
      <c r="DB39" s="689"/>
      <c r="DC39" s="693"/>
      <c r="DD39" s="668">
        <v>477984</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c r="B40" s="656" t="s">
        <v>350</v>
      </c>
      <c r="C40" s="657"/>
      <c r="D40" s="657"/>
      <c r="E40" s="657"/>
      <c r="F40" s="657"/>
      <c r="G40" s="657"/>
      <c r="H40" s="657"/>
      <c r="I40" s="657"/>
      <c r="J40" s="657"/>
      <c r="K40" s="657"/>
      <c r="L40" s="657"/>
      <c r="M40" s="657"/>
      <c r="N40" s="657"/>
      <c r="O40" s="657"/>
      <c r="P40" s="657"/>
      <c r="Q40" s="658"/>
      <c r="R40" s="659">
        <v>36161</v>
      </c>
      <c r="S40" s="660"/>
      <c r="T40" s="660"/>
      <c r="U40" s="660"/>
      <c r="V40" s="660"/>
      <c r="W40" s="660"/>
      <c r="X40" s="660"/>
      <c r="Y40" s="661"/>
      <c r="Z40" s="662">
        <v>0.5</v>
      </c>
      <c r="AA40" s="662"/>
      <c r="AB40" s="662"/>
      <c r="AC40" s="662"/>
      <c r="AD40" s="663" t="s">
        <v>130</v>
      </c>
      <c r="AE40" s="663"/>
      <c r="AF40" s="663"/>
      <c r="AG40" s="663"/>
      <c r="AH40" s="663"/>
      <c r="AI40" s="663"/>
      <c r="AJ40" s="663"/>
      <c r="AK40" s="663"/>
      <c r="AL40" s="664" t="s">
        <v>130</v>
      </c>
      <c r="AM40" s="665"/>
      <c r="AN40" s="665"/>
      <c r="AO40" s="666"/>
      <c r="AQ40" s="722" t="s">
        <v>351</v>
      </c>
      <c r="AR40" s="723"/>
      <c r="AS40" s="723"/>
      <c r="AT40" s="723"/>
      <c r="AU40" s="723"/>
      <c r="AV40" s="723"/>
      <c r="AW40" s="723"/>
      <c r="AX40" s="723"/>
      <c r="AY40" s="724"/>
      <c r="AZ40" s="659" t="s">
        <v>140</v>
      </c>
      <c r="BA40" s="660"/>
      <c r="BB40" s="660"/>
      <c r="BC40" s="660"/>
      <c r="BD40" s="691"/>
      <c r="BE40" s="691"/>
      <c r="BF40" s="714"/>
      <c r="BG40" s="707" t="s">
        <v>352</v>
      </c>
      <c r="BH40" s="708"/>
      <c r="BI40" s="708"/>
      <c r="BJ40" s="708"/>
      <c r="BK40" s="708"/>
      <c r="BL40" s="223"/>
      <c r="BM40" s="657" t="s">
        <v>353</v>
      </c>
      <c r="BN40" s="657"/>
      <c r="BO40" s="657"/>
      <c r="BP40" s="657"/>
      <c r="BQ40" s="657"/>
      <c r="BR40" s="657"/>
      <c r="BS40" s="657"/>
      <c r="BT40" s="657"/>
      <c r="BU40" s="658"/>
      <c r="BV40" s="659">
        <v>118</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7740</v>
      </c>
      <c r="CS40" s="660"/>
      <c r="CT40" s="660"/>
      <c r="CU40" s="660"/>
      <c r="CV40" s="660"/>
      <c r="CW40" s="660"/>
      <c r="CX40" s="660"/>
      <c r="CY40" s="661"/>
      <c r="CZ40" s="664">
        <v>0.1</v>
      </c>
      <c r="DA40" s="689"/>
      <c r="DB40" s="689"/>
      <c r="DC40" s="693"/>
      <c r="DD40" s="668" t="s">
        <v>130</v>
      </c>
      <c r="DE40" s="660"/>
      <c r="DF40" s="660"/>
      <c r="DG40" s="660"/>
      <c r="DH40" s="660"/>
      <c r="DI40" s="660"/>
      <c r="DJ40" s="660"/>
      <c r="DK40" s="661"/>
      <c r="DL40" s="668" t="s">
        <v>251</v>
      </c>
      <c r="DM40" s="660"/>
      <c r="DN40" s="660"/>
      <c r="DO40" s="660"/>
      <c r="DP40" s="660"/>
      <c r="DQ40" s="660"/>
      <c r="DR40" s="660"/>
      <c r="DS40" s="660"/>
      <c r="DT40" s="660"/>
      <c r="DU40" s="660"/>
      <c r="DV40" s="661"/>
      <c r="DW40" s="664" t="s">
        <v>140</v>
      </c>
      <c r="DX40" s="689"/>
      <c r="DY40" s="689"/>
      <c r="DZ40" s="689"/>
      <c r="EA40" s="689"/>
      <c r="EB40" s="689"/>
      <c r="EC40" s="690"/>
    </row>
    <row r="41" spans="2:133" ht="11.25" customHeight="1">
      <c r="B41" s="680" t="s">
        <v>355</v>
      </c>
      <c r="C41" s="681"/>
      <c r="D41" s="681"/>
      <c r="E41" s="681"/>
      <c r="F41" s="681"/>
      <c r="G41" s="681"/>
      <c r="H41" s="681"/>
      <c r="I41" s="681"/>
      <c r="J41" s="681"/>
      <c r="K41" s="681"/>
      <c r="L41" s="681"/>
      <c r="M41" s="681"/>
      <c r="N41" s="681"/>
      <c r="O41" s="681"/>
      <c r="P41" s="681"/>
      <c r="Q41" s="682"/>
      <c r="R41" s="731">
        <v>7581195</v>
      </c>
      <c r="S41" s="732"/>
      <c r="T41" s="732"/>
      <c r="U41" s="732"/>
      <c r="V41" s="732"/>
      <c r="W41" s="732"/>
      <c r="X41" s="732"/>
      <c r="Y41" s="736"/>
      <c r="Z41" s="737">
        <v>100</v>
      </c>
      <c r="AA41" s="737"/>
      <c r="AB41" s="737"/>
      <c r="AC41" s="737"/>
      <c r="AD41" s="738">
        <v>3064071</v>
      </c>
      <c r="AE41" s="738"/>
      <c r="AF41" s="738"/>
      <c r="AG41" s="738"/>
      <c r="AH41" s="738"/>
      <c r="AI41" s="738"/>
      <c r="AJ41" s="738"/>
      <c r="AK41" s="738"/>
      <c r="AL41" s="739">
        <v>100</v>
      </c>
      <c r="AM41" s="719"/>
      <c r="AN41" s="719"/>
      <c r="AO41" s="740"/>
      <c r="AQ41" s="722" t="s">
        <v>356</v>
      </c>
      <c r="AR41" s="723"/>
      <c r="AS41" s="723"/>
      <c r="AT41" s="723"/>
      <c r="AU41" s="723"/>
      <c r="AV41" s="723"/>
      <c r="AW41" s="723"/>
      <c r="AX41" s="723"/>
      <c r="AY41" s="724"/>
      <c r="AZ41" s="659">
        <v>101814</v>
      </c>
      <c r="BA41" s="660"/>
      <c r="BB41" s="660"/>
      <c r="BC41" s="660"/>
      <c r="BD41" s="691"/>
      <c r="BE41" s="691"/>
      <c r="BF41" s="714"/>
      <c r="BG41" s="707"/>
      <c r="BH41" s="708"/>
      <c r="BI41" s="708"/>
      <c r="BJ41" s="708"/>
      <c r="BK41" s="708"/>
      <c r="BL41" s="223"/>
      <c r="BM41" s="657" t="s">
        <v>357</v>
      </c>
      <c r="BN41" s="657"/>
      <c r="BO41" s="657"/>
      <c r="BP41" s="657"/>
      <c r="BQ41" s="657"/>
      <c r="BR41" s="657"/>
      <c r="BS41" s="657"/>
      <c r="BT41" s="657"/>
      <c r="BU41" s="658"/>
      <c r="BV41" s="659" t="s">
        <v>140</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140</v>
      </c>
      <c r="CS41" s="691"/>
      <c r="CT41" s="691"/>
      <c r="CU41" s="691"/>
      <c r="CV41" s="691"/>
      <c r="CW41" s="691"/>
      <c r="CX41" s="691"/>
      <c r="CY41" s="692"/>
      <c r="CZ41" s="664" t="s">
        <v>130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359</v>
      </c>
      <c r="AR42" s="729"/>
      <c r="AS42" s="729"/>
      <c r="AT42" s="729"/>
      <c r="AU42" s="729"/>
      <c r="AV42" s="729"/>
      <c r="AW42" s="729"/>
      <c r="AX42" s="729"/>
      <c r="AY42" s="730"/>
      <c r="AZ42" s="731">
        <v>208984</v>
      </c>
      <c r="BA42" s="732"/>
      <c r="BB42" s="732"/>
      <c r="BC42" s="732"/>
      <c r="BD42" s="718"/>
      <c r="BE42" s="718"/>
      <c r="BF42" s="720"/>
      <c r="BG42" s="709"/>
      <c r="BH42" s="710"/>
      <c r="BI42" s="710"/>
      <c r="BJ42" s="710"/>
      <c r="BK42" s="710"/>
      <c r="BL42" s="224"/>
      <c r="BM42" s="681" t="s">
        <v>360</v>
      </c>
      <c r="BN42" s="681"/>
      <c r="BO42" s="681"/>
      <c r="BP42" s="681"/>
      <c r="BQ42" s="681"/>
      <c r="BR42" s="681"/>
      <c r="BS42" s="681"/>
      <c r="BT42" s="681"/>
      <c r="BU42" s="682"/>
      <c r="BV42" s="731">
        <v>391</v>
      </c>
      <c r="BW42" s="732"/>
      <c r="BX42" s="732"/>
      <c r="BY42" s="732"/>
      <c r="BZ42" s="732"/>
      <c r="CA42" s="732"/>
      <c r="CB42" s="741"/>
      <c r="CD42" s="656" t="s">
        <v>361</v>
      </c>
      <c r="CE42" s="657"/>
      <c r="CF42" s="657"/>
      <c r="CG42" s="657"/>
      <c r="CH42" s="657"/>
      <c r="CI42" s="657"/>
      <c r="CJ42" s="657"/>
      <c r="CK42" s="657"/>
      <c r="CL42" s="657"/>
      <c r="CM42" s="657"/>
      <c r="CN42" s="657"/>
      <c r="CO42" s="657"/>
      <c r="CP42" s="657"/>
      <c r="CQ42" s="658"/>
      <c r="CR42" s="659">
        <v>793926</v>
      </c>
      <c r="CS42" s="691"/>
      <c r="CT42" s="691"/>
      <c r="CU42" s="691"/>
      <c r="CV42" s="691"/>
      <c r="CW42" s="691"/>
      <c r="CX42" s="691"/>
      <c r="CY42" s="692"/>
      <c r="CZ42" s="664">
        <v>10.8</v>
      </c>
      <c r="DA42" s="689"/>
      <c r="DB42" s="689"/>
      <c r="DC42" s="693"/>
      <c r="DD42" s="668">
        <v>240397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362</v>
      </c>
      <c r="CD43" s="656" t="s">
        <v>363</v>
      </c>
      <c r="CE43" s="657"/>
      <c r="CF43" s="657"/>
      <c r="CG43" s="657"/>
      <c r="CH43" s="657"/>
      <c r="CI43" s="657"/>
      <c r="CJ43" s="657"/>
      <c r="CK43" s="657"/>
      <c r="CL43" s="657"/>
      <c r="CM43" s="657"/>
      <c r="CN43" s="657"/>
      <c r="CO43" s="657"/>
      <c r="CP43" s="657"/>
      <c r="CQ43" s="658"/>
      <c r="CR43" s="659">
        <v>31241</v>
      </c>
      <c r="CS43" s="691"/>
      <c r="CT43" s="691"/>
      <c r="CU43" s="691"/>
      <c r="CV43" s="691"/>
      <c r="CW43" s="691"/>
      <c r="CX43" s="691"/>
      <c r="CY43" s="692"/>
      <c r="CZ43" s="664">
        <v>0.4</v>
      </c>
      <c r="DA43" s="689"/>
      <c r="DB43" s="689"/>
      <c r="DC43" s="693"/>
      <c r="DD43" s="668">
        <v>25632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311</v>
      </c>
      <c r="CE44" s="696"/>
      <c r="CF44" s="656" t="s">
        <v>365</v>
      </c>
      <c r="CG44" s="657"/>
      <c r="CH44" s="657"/>
      <c r="CI44" s="657"/>
      <c r="CJ44" s="657"/>
      <c r="CK44" s="657"/>
      <c r="CL44" s="657"/>
      <c r="CM44" s="657"/>
      <c r="CN44" s="657"/>
      <c r="CO44" s="657"/>
      <c r="CP44" s="657"/>
      <c r="CQ44" s="658"/>
      <c r="CR44" s="659">
        <v>793838</v>
      </c>
      <c r="CS44" s="660"/>
      <c r="CT44" s="660"/>
      <c r="CU44" s="660"/>
      <c r="CV44" s="660"/>
      <c r="CW44" s="660"/>
      <c r="CX44" s="660"/>
      <c r="CY44" s="661"/>
      <c r="CZ44" s="664">
        <v>10.8</v>
      </c>
      <c r="DA44" s="665"/>
      <c r="DB44" s="665"/>
      <c r="DC44" s="671"/>
      <c r="DD44" s="668">
        <v>240397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367</v>
      </c>
      <c r="CG45" s="657"/>
      <c r="CH45" s="657"/>
      <c r="CI45" s="657"/>
      <c r="CJ45" s="657"/>
      <c r="CK45" s="657"/>
      <c r="CL45" s="657"/>
      <c r="CM45" s="657"/>
      <c r="CN45" s="657"/>
      <c r="CO45" s="657"/>
      <c r="CP45" s="657"/>
      <c r="CQ45" s="658"/>
      <c r="CR45" s="659">
        <v>326828</v>
      </c>
      <c r="CS45" s="691"/>
      <c r="CT45" s="691"/>
      <c r="CU45" s="691"/>
      <c r="CV45" s="691"/>
      <c r="CW45" s="691"/>
      <c r="CX45" s="691"/>
      <c r="CY45" s="692"/>
      <c r="CZ45" s="664">
        <v>4.4000000000000004</v>
      </c>
      <c r="DA45" s="689"/>
      <c r="DB45" s="689"/>
      <c r="DC45" s="693"/>
      <c r="DD45" s="668">
        <v>140677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368</v>
      </c>
      <c r="CG46" s="657"/>
      <c r="CH46" s="657"/>
      <c r="CI46" s="657"/>
      <c r="CJ46" s="657"/>
      <c r="CK46" s="657"/>
      <c r="CL46" s="657"/>
      <c r="CM46" s="657"/>
      <c r="CN46" s="657"/>
      <c r="CO46" s="657"/>
      <c r="CP46" s="657"/>
      <c r="CQ46" s="658"/>
      <c r="CR46" s="659">
        <v>322909</v>
      </c>
      <c r="CS46" s="660"/>
      <c r="CT46" s="660"/>
      <c r="CU46" s="660"/>
      <c r="CV46" s="660"/>
      <c r="CW46" s="660"/>
      <c r="CX46" s="660"/>
      <c r="CY46" s="661"/>
      <c r="CZ46" s="664">
        <v>4.4000000000000004</v>
      </c>
      <c r="DA46" s="665"/>
      <c r="DB46" s="665"/>
      <c r="DC46" s="671"/>
      <c r="DD46" s="668">
        <v>41819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369</v>
      </c>
      <c r="CG47" s="657"/>
      <c r="CH47" s="657"/>
      <c r="CI47" s="657"/>
      <c r="CJ47" s="657"/>
      <c r="CK47" s="657"/>
      <c r="CL47" s="657"/>
      <c r="CM47" s="657"/>
      <c r="CN47" s="657"/>
      <c r="CO47" s="657"/>
      <c r="CP47" s="657"/>
      <c r="CQ47" s="658"/>
      <c r="CR47" s="659">
        <v>88</v>
      </c>
      <c r="CS47" s="691"/>
      <c r="CT47" s="691"/>
      <c r="CU47" s="691"/>
      <c r="CV47" s="691"/>
      <c r="CW47" s="691"/>
      <c r="CX47" s="691"/>
      <c r="CY47" s="692"/>
      <c r="CZ47" s="664">
        <v>0</v>
      </c>
      <c r="DA47" s="689"/>
      <c r="DB47" s="689"/>
      <c r="DC47" s="693"/>
      <c r="DD47" s="668" t="s">
        <v>140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370</v>
      </c>
      <c r="CG48" s="657"/>
      <c r="CH48" s="657"/>
      <c r="CI48" s="657"/>
      <c r="CJ48" s="657"/>
      <c r="CK48" s="657"/>
      <c r="CL48" s="657"/>
      <c r="CM48" s="657"/>
      <c r="CN48" s="657"/>
      <c r="CO48" s="657"/>
      <c r="CP48" s="657"/>
      <c r="CQ48" s="658"/>
      <c r="CR48" s="659" t="s">
        <v>140</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371</v>
      </c>
      <c r="CE49" s="681"/>
      <c r="CF49" s="681"/>
      <c r="CG49" s="681"/>
      <c r="CH49" s="681"/>
      <c r="CI49" s="681"/>
      <c r="CJ49" s="681"/>
      <c r="CK49" s="681"/>
      <c r="CL49" s="681"/>
      <c r="CM49" s="681"/>
      <c r="CN49" s="681"/>
      <c r="CO49" s="681"/>
      <c r="CP49" s="681"/>
      <c r="CQ49" s="682"/>
      <c r="CR49" s="731">
        <v>7384376</v>
      </c>
      <c r="CS49" s="718"/>
      <c r="CT49" s="718"/>
      <c r="CU49" s="718"/>
      <c r="CV49" s="718"/>
      <c r="CW49" s="718"/>
      <c r="CX49" s="718"/>
      <c r="CY49" s="747"/>
      <c r="CZ49" s="739">
        <v>100</v>
      </c>
      <c r="DA49" s="748"/>
      <c r="DB49" s="748"/>
      <c r="DC49" s="749"/>
      <c r="DD49" s="750">
        <v>3880670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d0yxC1b9e2rrmtfLgcIWgJ8wnMLrz/HsFY6zqVvd9VsP/Wgffh4Rprf63sLHBN42chiXEsPMqvZR0SKRgk96A==" saltValue="bfegSsw7sjy/f9N5A6D1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373</v>
      </c>
      <c r="DK2" s="759"/>
      <c r="DL2" s="759"/>
      <c r="DM2" s="759"/>
      <c r="DN2" s="759"/>
      <c r="DO2" s="760"/>
      <c r="DP2" s="228"/>
      <c r="DQ2" s="758" t="s">
        <v>374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32"/>
      <c r="BA5" s="232"/>
      <c r="BB5" s="232"/>
      <c r="BC5" s="232"/>
      <c r="BD5" s="232"/>
      <c r="BE5" s="233"/>
      <c r="BF5" s="233"/>
      <c r="BG5" s="233"/>
      <c r="BH5" s="233"/>
      <c r="BI5" s="233"/>
      <c r="BJ5" s="233"/>
      <c r="BK5" s="233"/>
      <c r="BL5" s="233"/>
      <c r="BM5" s="233"/>
      <c r="BN5" s="233"/>
      <c r="BO5" s="233"/>
      <c r="BP5" s="233"/>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394</v>
      </c>
      <c r="C7" s="786"/>
      <c r="D7" s="786"/>
      <c r="E7" s="786"/>
      <c r="F7" s="786"/>
      <c r="G7" s="786"/>
      <c r="H7" s="786"/>
      <c r="I7" s="786"/>
      <c r="J7" s="786"/>
      <c r="K7" s="786"/>
      <c r="L7" s="786"/>
      <c r="M7" s="786"/>
      <c r="N7" s="786"/>
      <c r="O7" s="786"/>
      <c r="P7" s="787"/>
      <c r="Q7" s="788">
        <v>7581</v>
      </c>
      <c r="R7" s="789"/>
      <c r="S7" s="789"/>
      <c r="T7" s="789"/>
      <c r="U7" s="789"/>
      <c r="V7" s="789">
        <v>7384</v>
      </c>
      <c r="W7" s="789"/>
      <c r="X7" s="789"/>
      <c r="Y7" s="789"/>
      <c r="Z7" s="789"/>
      <c r="AA7" s="789">
        <v>197</v>
      </c>
      <c r="AB7" s="789"/>
      <c r="AC7" s="789"/>
      <c r="AD7" s="789"/>
      <c r="AE7" s="790"/>
      <c r="AF7" s="791">
        <v>184</v>
      </c>
      <c r="AG7" s="792"/>
      <c r="AH7" s="792"/>
      <c r="AI7" s="792"/>
      <c r="AJ7" s="793"/>
      <c r="AK7" s="794">
        <v>363</v>
      </c>
      <c r="AL7" s="795"/>
      <c r="AM7" s="795"/>
      <c r="AN7" s="795"/>
      <c r="AO7" s="795"/>
      <c r="AP7" s="795">
        <v>5718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396</v>
      </c>
      <c r="B23" s="825" t="s">
        <v>397</v>
      </c>
      <c r="C23" s="826"/>
      <c r="D23" s="826"/>
      <c r="E23" s="826"/>
      <c r="F23" s="826"/>
      <c r="G23" s="826"/>
      <c r="H23" s="826"/>
      <c r="I23" s="826"/>
      <c r="J23" s="826"/>
      <c r="K23" s="826"/>
      <c r="L23" s="826"/>
      <c r="M23" s="826"/>
      <c r="N23" s="826"/>
      <c r="O23" s="826"/>
      <c r="P23" s="827"/>
      <c r="Q23" s="828">
        <v>7581</v>
      </c>
      <c r="R23" s="829"/>
      <c r="S23" s="829"/>
      <c r="T23" s="829"/>
      <c r="U23" s="829"/>
      <c r="V23" s="829">
        <v>7384</v>
      </c>
      <c r="W23" s="829"/>
      <c r="X23" s="829"/>
      <c r="Y23" s="829"/>
      <c r="Z23" s="829"/>
      <c r="AA23" s="829">
        <v>197</v>
      </c>
      <c r="AB23" s="829"/>
      <c r="AC23" s="829"/>
      <c r="AD23" s="829"/>
      <c r="AE23" s="830"/>
      <c r="AF23" s="831">
        <v>184</v>
      </c>
      <c r="AG23" s="829"/>
      <c r="AH23" s="829"/>
      <c r="AI23" s="829"/>
      <c r="AJ23" s="832"/>
      <c r="AK23" s="833"/>
      <c r="AL23" s="834"/>
      <c r="AM23" s="834"/>
      <c r="AN23" s="834"/>
      <c r="AO23" s="834"/>
      <c r="AP23" s="829">
        <v>5748</v>
      </c>
      <c r="AQ23" s="829"/>
      <c r="AR23" s="829"/>
      <c r="AS23" s="829"/>
      <c r="AT23" s="829"/>
      <c r="AU23" s="845"/>
      <c r="AV23" s="845"/>
      <c r="AW23" s="845"/>
      <c r="AX23" s="845"/>
      <c r="AY23" s="846"/>
      <c r="AZ23" s="847" t="s">
        <v>398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377</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409</v>
      </c>
      <c r="C28" s="786"/>
      <c r="D28" s="786"/>
      <c r="E28" s="786"/>
      <c r="F28" s="786"/>
      <c r="G28" s="786"/>
      <c r="H28" s="786"/>
      <c r="I28" s="786"/>
      <c r="J28" s="786"/>
      <c r="K28" s="786"/>
      <c r="L28" s="786"/>
      <c r="M28" s="786"/>
      <c r="N28" s="786"/>
      <c r="O28" s="786"/>
      <c r="P28" s="787"/>
      <c r="Q28" s="858">
        <v>1188</v>
      </c>
      <c r="R28" s="859"/>
      <c r="S28" s="859"/>
      <c r="T28" s="859"/>
      <c r="U28" s="859"/>
      <c r="V28" s="859">
        <v>1142</v>
      </c>
      <c r="W28" s="859"/>
      <c r="X28" s="859"/>
      <c r="Y28" s="859"/>
      <c r="Z28" s="859"/>
      <c r="AA28" s="859">
        <v>47</v>
      </c>
      <c r="AB28" s="859"/>
      <c r="AC28" s="859"/>
      <c r="AD28" s="859"/>
      <c r="AE28" s="860"/>
      <c r="AF28" s="861">
        <v>47</v>
      </c>
      <c r="AG28" s="859"/>
      <c r="AH28" s="859"/>
      <c r="AI28" s="859"/>
      <c r="AJ28" s="862"/>
      <c r="AK28" s="863">
        <v>41</v>
      </c>
      <c r="AL28" s="864"/>
      <c r="AM28" s="864"/>
      <c r="AN28" s="864"/>
      <c r="AO28" s="864"/>
      <c r="AP28" s="864" t="s">
        <v>580</v>
      </c>
      <c r="AQ28" s="864"/>
      <c r="AR28" s="864"/>
      <c r="AS28" s="864"/>
      <c r="AT28" s="864"/>
      <c r="AU28" s="864" t="s">
        <v>580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410</v>
      </c>
      <c r="C29" s="817"/>
      <c r="D29" s="817"/>
      <c r="E29" s="817"/>
      <c r="F29" s="817"/>
      <c r="G29" s="817"/>
      <c r="H29" s="817"/>
      <c r="I29" s="817"/>
      <c r="J29" s="817"/>
      <c r="K29" s="817"/>
      <c r="L29" s="817"/>
      <c r="M29" s="817"/>
      <c r="N29" s="817"/>
      <c r="O29" s="817"/>
      <c r="P29" s="818"/>
      <c r="Q29" s="819">
        <v>1004</v>
      </c>
      <c r="R29" s="820"/>
      <c r="S29" s="820"/>
      <c r="T29" s="820"/>
      <c r="U29" s="820"/>
      <c r="V29" s="820">
        <v>950</v>
      </c>
      <c r="W29" s="820"/>
      <c r="X29" s="820"/>
      <c r="Y29" s="820"/>
      <c r="Z29" s="820"/>
      <c r="AA29" s="820">
        <v>54</v>
      </c>
      <c r="AB29" s="820"/>
      <c r="AC29" s="820"/>
      <c r="AD29" s="820"/>
      <c r="AE29" s="821"/>
      <c r="AF29" s="822">
        <v>54</v>
      </c>
      <c r="AG29" s="823"/>
      <c r="AH29" s="823"/>
      <c r="AI29" s="823"/>
      <c r="AJ29" s="824"/>
      <c r="AK29" s="870">
        <v>145</v>
      </c>
      <c r="AL29" s="866"/>
      <c r="AM29" s="866"/>
      <c r="AN29" s="866"/>
      <c r="AO29" s="866"/>
      <c r="AP29" s="866" t="s">
        <v>580</v>
      </c>
      <c r="AQ29" s="866"/>
      <c r="AR29" s="866"/>
      <c r="AS29" s="866"/>
      <c r="AT29" s="866"/>
      <c r="AU29" s="866" t="s">
        <v>580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411</v>
      </c>
      <c r="C30" s="817"/>
      <c r="D30" s="817"/>
      <c r="E30" s="817"/>
      <c r="F30" s="817"/>
      <c r="G30" s="817"/>
      <c r="H30" s="817"/>
      <c r="I30" s="817"/>
      <c r="J30" s="817"/>
      <c r="K30" s="817"/>
      <c r="L30" s="817"/>
      <c r="M30" s="817"/>
      <c r="N30" s="817"/>
      <c r="O30" s="817"/>
      <c r="P30" s="818"/>
      <c r="Q30" s="819">
        <v>7</v>
      </c>
      <c r="R30" s="820"/>
      <c r="S30" s="820"/>
      <c r="T30" s="820"/>
      <c r="U30" s="820"/>
      <c r="V30" s="820">
        <v>4</v>
      </c>
      <c r="W30" s="820"/>
      <c r="X30" s="820"/>
      <c r="Y30" s="820"/>
      <c r="Z30" s="820"/>
      <c r="AA30" s="820">
        <v>3</v>
      </c>
      <c r="AB30" s="820"/>
      <c r="AC30" s="820"/>
      <c r="AD30" s="820"/>
      <c r="AE30" s="821"/>
      <c r="AF30" s="822">
        <v>3</v>
      </c>
      <c r="AG30" s="823"/>
      <c r="AH30" s="823"/>
      <c r="AI30" s="823"/>
      <c r="AJ30" s="824"/>
      <c r="AK30" s="870">
        <v>2</v>
      </c>
      <c r="AL30" s="866"/>
      <c r="AM30" s="866"/>
      <c r="AN30" s="866"/>
      <c r="AO30" s="866"/>
      <c r="AP30" s="866" t="s">
        <v>580</v>
      </c>
      <c r="AQ30" s="866"/>
      <c r="AR30" s="866"/>
      <c r="AS30" s="866"/>
      <c r="AT30" s="866"/>
      <c r="AU30" s="866" t="s">
        <v>580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412</v>
      </c>
      <c r="C31" s="817"/>
      <c r="D31" s="817"/>
      <c r="E31" s="817"/>
      <c r="F31" s="817"/>
      <c r="G31" s="817"/>
      <c r="H31" s="817"/>
      <c r="I31" s="817"/>
      <c r="J31" s="817"/>
      <c r="K31" s="817"/>
      <c r="L31" s="817"/>
      <c r="M31" s="817"/>
      <c r="N31" s="817"/>
      <c r="O31" s="817"/>
      <c r="P31" s="818"/>
      <c r="Q31" s="819">
        <v>110</v>
      </c>
      <c r="R31" s="820"/>
      <c r="S31" s="820"/>
      <c r="T31" s="820"/>
      <c r="U31" s="820"/>
      <c r="V31" s="820">
        <v>109</v>
      </c>
      <c r="W31" s="820"/>
      <c r="X31" s="820"/>
      <c r="Y31" s="820"/>
      <c r="Z31" s="820"/>
      <c r="AA31" s="820">
        <v>1</v>
      </c>
      <c r="AB31" s="820"/>
      <c r="AC31" s="820"/>
      <c r="AD31" s="820"/>
      <c r="AE31" s="821"/>
      <c r="AF31" s="822">
        <v>1</v>
      </c>
      <c r="AG31" s="823"/>
      <c r="AH31" s="823"/>
      <c r="AI31" s="823"/>
      <c r="AJ31" s="824"/>
      <c r="AK31" s="870">
        <v>42</v>
      </c>
      <c r="AL31" s="866"/>
      <c r="AM31" s="866"/>
      <c r="AN31" s="866"/>
      <c r="AO31" s="866"/>
      <c r="AP31" s="866" t="s">
        <v>580</v>
      </c>
      <c r="AQ31" s="866"/>
      <c r="AR31" s="866"/>
      <c r="AS31" s="866"/>
      <c r="AT31" s="866"/>
      <c r="AU31" s="866" t="s">
        <v>580</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413</v>
      </c>
      <c r="C32" s="817"/>
      <c r="D32" s="817"/>
      <c r="E32" s="817"/>
      <c r="F32" s="817"/>
      <c r="G32" s="817"/>
      <c r="H32" s="817"/>
      <c r="I32" s="817"/>
      <c r="J32" s="817"/>
      <c r="K32" s="817"/>
      <c r="L32" s="817"/>
      <c r="M32" s="817"/>
      <c r="N32" s="817"/>
      <c r="O32" s="817"/>
      <c r="P32" s="818"/>
      <c r="Q32" s="819">
        <v>98</v>
      </c>
      <c r="R32" s="820"/>
      <c r="S32" s="820"/>
      <c r="T32" s="820"/>
      <c r="U32" s="820"/>
      <c r="V32" s="820">
        <v>104</v>
      </c>
      <c r="W32" s="820"/>
      <c r="X32" s="820"/>
      <c r="Y32" s="820"/>
      <c r="Z32" s="820"/>
      <c r="AA32" s="820">
        <v>-6</v>
      </c>
      <c r="AB32" s="820"/>
      <c r="AC32" s="820"/>
      <c r="AD32" s="820"/>
      <c r="AE32" s="821"/>
      <c r="AF32" s="822">
        <v>200</v>
      </c>
      <c r="AG32" s="823"/>
      <c r="AH32" s="823"/>
      <c r="AI32" s="823"/>
      <c r="AJ32" s="824"/>
      <c r="AK32" s="870">
        <v>19</v>
      </c>
      <c r="AL32" s="866"/>
      <c r="AM32" s="866"/>
      <c r="AN32" s="866"/>
      <c r="AO32" s="866"/>
      <c r="AP32" s="866">
        <v>468</v>
      </c>
      <c r="AQ32" s="866"/>
      <c r="AR32" s="866"/>
      <c r="AS32" s="866"/>
      <c r="AT32" s="866"/>
      <c r="AU32" s="866">
        <v>234</v>
      </c>
      <c r="AV32" s="866"/>
      <c r="AW32" s="866"/>
      <c r="AX32" s="866"/>
      <c r="AY32" s="866"/>
      <c r="AZ32" s="867"/>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396</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304</v>
      </c>
      <c r="AG63" s="880"/>
      <c r="AH63" s="880"/>
      <c r="AI63" s="880"/>
      <c r="AJ63" s="881"/>
      <c r="AK63" s="882"/>
      <c r="AL63" s="877"/>
      <c r="AM63" s="877"/>
      <c r="AN63" s="877"/>
      <c r="AO63" s="877"/>
      <c r="AP63" s="880">
        <v>468</v>
      </c>
      <c r="AQ63" s="880"/>
      <c r="AR63" s="880"/>
      <c r="AS63" s="880"/>
      <c r="AT63" s="880"/>
      <c r="AU63" s="880">
        <v>234</v>
      </c>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418</v>
      </c>
      <c r="B66" s="764"/>
      <c r="C66" s="764"/>
      <c r="D66" s="764"/>
      <c r="E66" s="764"/>
      <c r="F66" s="764"/>
      <c r="G66" s="764"/>
      <c r="H66" s="764"/>
      <c r="I66" s="764"/>
      <c r="J66" s="764"/>
      <c r="K66" s="764"/>
      <c r="L66" s="764"/>
      <c r="M66" s="764"/>
      <c r="N66" s="764"/>
      <c r="O66" s="764"/>
      <c r="P66" s="765"/>
      <c r="Q66" s="769" t="s">
        <v>401</v>
      </c>
      <c r="R66" s="770"/>
      <c r="S66" s="770"/>
      <c r="T66" s="770"/>
      <c r="U66" s="771"/>
      <c r="V66" s="769" t="s">
        <v>419</v>
      </c>
      <c r="W66" s="770"/>
      <c r="X66" s="770"/>
      <c r="Y66" s="770"/>
      <c r="Z66" s="771"/>
      <c r="AA66" s="769" t="s">
        <v>403</v>
      </c>
      <c r="AB66" s="770"/>
      <c r="AC66" s="770"/>
      <c r="AD66" s="770"/>
      <c r="AE66" s="771"/>
      <c r="AF66" s="890" t="s">
        <v>420</v>
      </c>
      <c r="AG66" s="851"/>
      <c r="AH66" s="851"/>
      <c r="AI66" s="851"/>
      <c r="AJ66" s="891"/>
      <c r="AK66" s="769" t="s">
        <v>405</v>
      </c>
      <c r="AL66" s="764"/>
      <c r="AM66" s="764"/>
      <c r="AN66" s="764"/>
      <c r="AO66" s="765"/>
      <c r="AP66" s="769" t="s">
        <v>421</v>
      </c>
      <c r="AQ66" s="770"/>
      <c r="AR66" s="770"/>
      <c r="AS66" s="770"/>
      <c r="AT66" s="771"/>
      <c r="AU66" s="769" t="s">
        <v>422</v>
      </c>
      <c r="AV66" s="770"/>
      <c r="AW66" s="770"/>
      <c r="AX66" s="770"/>
      <c r="AY66" s="771"/>
      <c r="AZ66" s="769" t="s">
        <v>384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581</v>
      </c>
      <c r="C68" s="906"/>
      <c r="D68" s="906"/>
      <c r="E68" s="906"/>
      <c r="F68" s="906"/>
      <c r="G68" s="906"/>
      <c r="H68" s="906"/>
      <c r="I68" s="906"/>
      <c r="J68" s="906"/>
      <c r="K68" s="906"/>
      <c r="L68" s="906"/>
      <c r="M68" s="906"/>
      <c r="N68" s="906"/>
      <c r="O68" s="906"/>
      <c r="P68" s="907"/>
      <c r="Q68" s="908">
        <v>1703</v>
      </c>
      <c r="R68" s="902"/>
      <c r="S68" s="902"/>
      <c r="T68" s="902"/>
      <c r="U68" s="902"/>
      <c r="V68" s="902">
        <v>1621</v>
      </c>
      <c r="W68" s="902"/>
      <c r="X68" s="902"/>
      <c r="Y68" s="902"/>
      <c r="Z68" s="902"/>
      <c r="AA68" s="902">
        <v>82</v>
      </c>
      <c r="AB68" s="902"/>
      <c r="AC68" s="902"/>
      <c r="AD68" s="902"/>
      <c r="AE68" s="902"/>
      <c r="AF68" s="902">
        <v>78</v>
      </c>
      <c r="AG68" s="902"/>
      <c r="AH68" s="902"/>
      <c r="AI68" s="902"/>
      <c r="AJ68" s="902"/>
      <c r="AK68" s="902">
        <v>52</v>
      </c>
      <c r="AL68" s="902"/>
      <c r="AM68" s="902"/>
      <c r="AN68" s="902"/>
      <c r="AO68" s="902"/>
      <c r="AP68" s="902" t="s">
        <v>586</v>
      </c>
      <c r="AQ68" s="902"/>
      <c r="AR68" s="902"/>
      <c r="AS68" s="902"/>
      <c r="AT68" s="902"/>
      <c r="AU68" s="902">
        <v>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582</v>
      </c>
      <c r="C69" s="910"/>
      <c r="D69" s="910"/>
      <c r="E69" s="910"/>
      <c r="F69" s="910"/>
      <c r="G69" s="910"/>
      <c r="H69" s="910"/>
      <c r="I69" s="910"/>
      <c r="J69" s="910"/>
      <c r="K69" s="910"/>
      <c r="L69" s="910"/>
      <c r="M69" s="910"/>
      <c r="N69" s="910"/>
      <c r="O69" s="910"/>
      <c r="P69" s="911"/>
      <c r="Q69" s="912">
        <v>2055</v>
      </c>
      <c r="R69" s="866"/>
      <c r="S69" s="866"/>
      <c r="T69" s="866"/>
      <c r="U69" s="866"/>
      <c r="V69" s="866">
        <v>2042</v>
      </c>
      <c r="W69" s="866"/>
      <c r="X69" s="866"/>
      <c r="Y69" s="866"/>
      <c r="Z69" s="866"/>
      <c r="AA69" s="866">
        <v>13</v>
      </c>
      <c r="AB69" s="866"/>
      <c r="AC69" s="866"/>
      <c r="AD69" s="866"/>
      <c r="AE69" s="866"/>
      <c r="AF69" s="866">
        <v>13</v>
      </c>
      <c r="AG69" s="866"/>
      <c r="AH69" s="866"/>
      <c r="AI69" s="866"/>
      <c r="AJ69" s="866"/>
      <c r="AK69" s="866">
        <v>75</v>
      </c>
      <c r="AL69" s="866"/>
      <c r="AM69" s="866"/>
      <c r="AN69" s="866"/>
      <c r="AO69" s="866"/>
      <c r="AP69" s="866">
        <v>373</v>
      </c>
      <c r="AQ69" s="866"/>
      <c r="AR69" s="866"/>
      <c r="AS69" s="866"/>
      <c r="AT69" s="866"/>
      <c r="AU69" s="866">
        <v>37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583</v>
      </c>
      <c r="C70" s="910"/>
      <c r="D70" s="910"/>
      <c r="E70" s="910"/>
      <c r="F70" s="910"/>
      <c r="G70" s="910"/>
      <c r="H70" s="910"/>
      <c r="I70" s="910"/>
      <c r="J70" s="910"/>
      <c r="K70" s="910"/>
      <c r="L70" s="910"/>
      <c r="M70" s="910"/>
      <c r="N70" s="910"/>
      <c r="O70" s="910"/>
      <c r="P70" s="911"/>
      <c r="Q70" s="912">
        <v>11751</v>
      </c>
      <c r="R70" s="866"/>
      <c r="S70" s="866"/>
      <c r="T70" s="866"/>
      <c r="U70" s="866"/>
      <c r="V70" s="866">
        <v>11426</v>
      </c>
      <c r="W70" s="866"/>
      <c r="X70" s="866"/>
      <c r="Y70" s="866"/>
      <c r="Z70" s="866"/>
      <c r="AA70" s="866">
        <v>325</v>
      </c>
      <c r="AB70" s="866"/>
      <c r="AC70" s="866"/>
      <c r="AD70" s="866"/>
      <c r="AE70" s="866"/>
      <c r="AF70" s="866">
        <v>325</v>
      </c>
      <c r="AG70" s="866"/>
      <c r="AH70" s="866"/>
      <c r="AI70" s="866"/>
      <c r="AJ70" s="866"/>
      <c r="AK70" s="866">
        <v>326</v>
      </c>
      <c r="AL70" s="866"/>
      <c r="AM70" s="866"/>
      <c r="AN70" s="866"/>
      <c r="AO70" s="866"/>
      <c r="AP70" s="866">
        <v>50</v>
      </c>
      <c r="AQ70" s="866"/>
      <c r="AR70" s="866"/>
      <c r="AS70" s="866"/>
      <c r="AT70" s="866"/>
      <c r="AU70" s="866" t="s">
        <v>580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584</v>
      </c>
      <c r="C71" s="910"/>
      <c r="D71" s="910"/>
      <c r="E71" s="910"/>
      <c r="F71" s="910"/>
      <c r="G71" s="910"/>
      <c r="H71" s="910"/>
      <c r="I71" s="910"/>
      <c r="J71" s="910"/>
      <c r="K71" s="910"/>
      <c r="L71" s="910"/>
      <c r="M71" s="910"/>
      <c r="N71" s="910"/>
      <c r="O71" s="910"/>
      <c r="P71" s="911"/>
      <c r="Q71" s="912">
        <v>84</v>
      </c>
      <c r="R71" s="866"/>
      <c r="S71" s="866"/>
      <c r="T71" s="866"/>
      <c r="U71" s="866"/>
      <c r="V71" s="866">
        <v>79</v>
      </c>
      <c r="W71" s="866"/>
      <c r="X71" s="866"/>
      <c r="Y71" s="866"/>
      <c r="Z71" s="866"/>
      <c r="AA71" s="866">
        <v>5</v>
      </c>
      <c r="AB71" s="866"/>
      <c r="AC71" s="866"/>
      <c r="AD71" s="866"/>
      <c r="AE71" s="866"/>
      <c r="AF71" s="866">
        <v>5</v>
      </c>
      <c r="AG71" s="866"/>
      <c r="AH71" s="866"/>
      <c r="AI71" s="866"/>
      <c r="AJ71" s="866"/>
      <c r="AK71" s="866">
        <v>5</v>
      </c>
      <c r="AL71" s="866"/>
      <c r="AM71" s="866"/>
      <c r="AN71" s="866"/>
      <c r="AO71" s="866"/>
      <c r="AP71" s="866" t="s">
        <v>580</v>
      </c>
      <c r="AQ71" s="866"/>
      <c r="AR71" s="866"/>
      <c r="AS71" s="866"/>
      <c r="AT71" s="866"/>
      <c r="AU71" s="866" t="s">
        <v>580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585</v>
      </c>
      <c r="C72" s="910"/>
      <c r="D72" s="910"/>
      <c r="E72" s="910"/>
      <c r="F72" s="910"/>
      <c r="G72" s="910"/>
      <c r="H72" s="910"/>
      <c r="I72" s="910"/>
      <c r="J72" s="910"/>
      <c r="K72" s="910"/>
      <c r="L72" s="910"/>
      <c r="M72" s="910"/>
      <c r="N72" s="910"/>
      <c r="O72" s="910"/>
      <c r="P72" s="911"/>
      <c r="Q72" s="912">
        <v>288382</v>
      </c>
      <c r="R72" s="866"/>
      <c r="S72" s="866"/>
      <c r="T72" s="866"/>
      <c r="U72" s="866"/>
      <c r="V72" s="866">
        <v>283191</v>
      </c>
      <c r="W72" s="866"/>
      <c r="X72" s="866"/>
      <c r="Y72" s="866"/>
      <c r="Z72" s="866"/>
      <c r="AA72" s="866">
        <v>5190</v>
      </c>
      <c r="AB72" s="866"/>
      <c r="AC72" s="866"/>
      <c r="AD72" s="866"/>
      <c r="AE72" s="866"/>
      <c r="AF72" s="866">
        <v>5190</v>
      </c>
      <c r="AG72" s="866"/>
      <c r="AH72" s="866"/>
      <c r="AI72" s="866"/>
      <c r="AJ72" s="866"/>
      <c r="AK72" s="866" t="s">
        <v>580</v>
      </c>
      <c r="AL72" s="866"/>
      <c r="AM72" s="866"/>
      <c r="AN72" s="866"/>
      <c r="AO72" s="866"/>
      <c r="AP72" s="866" t="s">
        <v>580</v>
      </c>
      <c r="AQ72" s="866"/>
      <c r="AR72" s="866"/>
      <c r="AS72" s="866"/>
      <c r="AT72" s="866"/>
      <c r="AU72" s="866" t="s">
        <v>580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396</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5611</v>
      </c>
      <c r="AG88" s="880"/>
      <c r="AH88" s="880"/>
      <c r="AI88" s="880"/>
      <c r="AJ88" s="880"/>
      <c r="AK88" s="877"/>
      <c r="AL88" s="877"/>
      <c r="AM88" s="877"/>
      <c r="AN88" s="877"/>
      <c r="AO88" s="877"/>
      <c r="AP88" s="880">
        <v>423</v>
      </c>
      <c r="AQ88" s="880"/>
      <c r="AR88" s="880"/>
      <c r="AS88" s="880"/>
      <c r="AT88" s="880"/>
      <c r="AU88" s="880">
        <v>39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314</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314</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314</v>
      </c>
      <c r="DR109" s="929"/>
      <c r="DS109" s="929"/>
      <c r="DT109" s="929"/>
      <c r="DU109" s="930"/>
      <c r="DV109" s="928" t="s">
        <v>434</v>
      </c>
      <c r="DW109" s="929"/>
      <c r="DX109" s="929"/>
      <c r="DY109" s="929"/>
      <c r="DZ109" s="931"/>
    </row>
    <row r="110" spans="1:131" s="230" customFormat="1" ht="26.25" customHeight="1">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546923</v>
      </c>
      <c r="AB110" s="936"/>
      <c r="AC110" s="936"/>
      <c r="AD110" s="936"/>
      <c r="AE110" s="937"/>
      <c r="AF110" s="938">
        <v>573455</v>
      </c>
      <c r="AG110" s="936"/>
      <c r="AH110" s="936"/>
      <c r="AI110" s="936"/>
      <c r="AJ110" s="937"/>
      <c r="AK110" s="938">
        <v>604021</v>
      </c>
      <c r="AL110" s="936"/>
      <c r="AM110" s="936"/>
      <c r="AN110" s="936"/>
      <c r="AO110" s="937"/>
      <c r="AP110" s="939">
        <v>23</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5763109</v>
      </c>
      <c r="BR110" s="967"/>
      <c r="BS110" s="967"/>
      <c r="BT110" s="967"/>
      <c r="BU110" s="967"/>
      <c r="BV110" s="967">
        <v>5818428</v>
      </c>
      <c r="BW110" s="967"/>
      <c r="BX110" s="967"/>
      <c r="BY110" s="967"/>
      <c r="BZ110" s="967"/>
      <c r="CA110" s="967">
        <v>5718234</v>
      </c>
      <c r="CB110" s="967"/>
      <c r="CC110" s="967"/>
      <c r="CD110" s="967"/>
      <c r="CE110" s="967"/>
      <c r="CF110" s="980">
        <v>218.2</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398</v>
      </c>
      <c r="DH110" s="967"/>
      <c r="DI110" s="967"/>
      <c r="DJ110" s="967"/>
      <c r="DK110" s="967"/>
      <c r="DL110" s="967" t="s">
        <v>440</v>
      </c>
      <c r="DM110" s="967"/>
      <c r="DN110" s="967"/>
      <c r="DO110" s="967"/>
      <c r="DP110" s="967"/>
      <c r="DQ110" s="967" t="s">
        <v>440</v>
      </c>
      <c r="DR110" s="967"/>
      <c r="DS110" s="967"/>
      <c r="DT110" s="967"/>
      <c r="DU110" s="967"/>
      <c r="DV110" s="968" t="s">
        <v>398</v>
      </c>
      <c r="DW110" s="968"/>
      <c r="DX110" s="968"/>
      <c r="DY110" s="968"/>
      <c r="DZ110" s="969"/>
    </row>
    <row r="111" spans="1:131" s="230" customFormat="1" ht="26.25" customHeight="1">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398</v>
      </c>
      <c r="AB111" s="974"/>
      <c r="AC111" s="974"/>
      <c r="AD111" s="974"/>
      <c r="AE111" s="975"/>
      <c r="AF111" s="976" t="s">
        <v>440</v>
      </c>
      <c r="AG111" s="974"/>
      <c r="AH111" s="974"/>
      <c r="AI111" s="974"/>
      <c r="AJ111" s="975"/>
      <c r="AK111" s="976" t="s">
        <v>130</v>
      </c>
      <c r="AL111" s="974"/>
      <c r="AM111" s="974"/>
      <c r="AN111" s="974"/>
      <c r="AO111" s="975"/>
      <c r="AP111" s="977" t="s">
        <v>440</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v>424726</v>
      </c>
      <c r="BR111" s="962"/>
      <c r="BS111" s="962"/>
      <c r="BT111" s="962"/>
      <c r="BU111" s="962"/>
      <c r="BV111" s="962">
        <v>324620</v>
      </c>
      <c r="BW111" s="962"/>
      <c r="BX111" s="962"/>
      <c r="BY111" s="962"/>
      <c r="BZ111" s="962"/>
      <c r="CA111" s="962">
        <v>202106</v>
      </c>
      <c r="CB111" s="962"/>
      <c r="CC111" s="962"/>
      <c r="CD111" s="962"/>
      <c r="CE111" s="962"/>
      <c r="CF111" s="956">
        <v>7.7</v>
      </c>
      <c r="CG111" s="957"/>
      <c r="CH111" s="957"/>
      <c r="CI111" s="957"/>
      <c r="CJ111" s="957"/>
      <c r="CK111" s="984"/>
      <c r="CL111" s="985"/>
      <c r="CM111" s="958" t="s">
        <v>443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440</v>
      </c>
      <c r="DH111" s="962"/>
      <c r="DI111" s="962"/>
      <c r="DJ111" s="962"/>
      <c r="DK111" s="962"/>
      <c r="DL111" s="962" t="s">
        <v>440</v>
      </c>
      <c r="DM111" s="962"/>
      <c r="DN111" s="962"/>
      <c r="DO111" s="962"/>
      <c r="DP111" s="962"/>
      <c r="DQ111" s="962" t="s">
        <v>130</v>
      </c>
      <c r="DR111" s="962"/>
      <c r="DS111" s="962"/>
      <c r="DT111" s="962"/>
      <c r="DU111" s="962"/>
      <c r="DV111" s="963" t="s">
        <v>440</v>
      </c>
      <c r="DW111" s="963"/>
      <c r="DX111" s="963"/>
      <c r="DY111" s="963"/>
      <c r="DZ111" s="964"/>
    </row>
    <row r="112" spans="1:131" s="230" customFormat="1" ht="26.25" customHeight="1">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440</v>
      </c>
      <c r="AB112" s="995"/>
      <c r="AC112" s="995"/>
      <c r="AD112" s="995"/>
      <c r="AE112" s="996"/>
      <c r="AF112" s="997" t="s">
        <v>130</v>
      </c>
      <c r="AG112" s="995"/>
      <c r="AH112" s="995"/>
      <c r="AI112" s="995"/>
      <c r="AJ112" s="996"/>
      <c r="AK112" s="997" t="s">
        <v>440</v>
      </c>
      <c r="AL112" s="995"/>
      <c r="AM112" s="995"/>
      <c r="AN112" s="995"/>
      <c r="AO112" s="996"/>
      <c r="AP112" s="998" t="s">
        <v>130</v>
      </c>
      <c r="AQ112" s="999"/>
      <c r="AR112" s="999"/>
      <c r="AS112" s="999"/>
      <c r="AT112" s="1000"/>
      <c r="AU112" s="944"/>
      <c r="AV112" s="945"/>
      <c r="AW112" s="945"/>
      <c r="AX112" s="945"/>
      <c r="AY112" s="945"/>
      <c r="AZ112" s="958" t="s">
        <v>446</v>
      </c>
      <c r="BA112" s="959"/>
      <c r="BB112" s="959"/>
      <c r="BC112" s="959"/>
      <c r="BD112" s="959"/>
      <c r="BE112" s="959"/>
      <c r="BF112" s="959"/>
      <c r="BG112" s="959"/>
      <c r="BH112" s="959"/>
      <c r="BI112" s="959"/>
      <c r="BJ112" s="959"/>
      <c r="BK112" s="959"/>
      <c r="BL112" s="959"/>
      <c r="BM112" s="959"/>
      <c r="BN112" s="959"/>
      <c r="BO112" s="959"/>
      <c r="BP112" s="960"/>
      <c r="BQ112" s="961">
        <v>270533</v>
      </c>
      <c r="BR112" s="962"/>
      <c r="BS112" s="962"/>
      <c r="BT112" s="962"/>
      <c r="BU112" s="962"/>
      <c r="BV112" s="962">
        <v>252245</v>
      </c>
      <c r="BW112" s="962"/>
      <c r="BX112" s="962"/>
      <c r="BY112" s="962"/>
      <c r="BZ112" s="962"/>
      <c r="CA112" s="962">
        <v>235478</v>
      </c>
      <c r="CB112" s="962"/>
      <c r="CC112" s="962"/>
      <c r="CD112" s="962"/>
      <c r="CE112" s="962"/>
      <c r="CF112" s="956">
        <v>9</v>
      </c>
      <c r="CG112" s="957"/>
      <c r="CH112" s="957"/>
      <c r="CI112" s="957"/>
      <c r="CJ112" s="957"/>
      <c r="CK112" s="984"/>
      <c r="CL112" s="985"/>
      <c r="CM112" s="958" t="s">
        <v>447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424726</v>
      </c>
      <c r="DH112" s="962"/>
      <c r="DI112" s="962"/>
      <c r="DJ112" s="962"/>
      <c r="DK112" s="962"/>
      <c r="DL112" s="962">
        <v>324620</v>
      </c>
      <c r="DM112" s="962"/>
      <c r="DN112" s="962"/>
      <c r="DO112" s="962"/>
      <c r="DP112" s="962"/>
      <c r="DQ112" s="962">
        <v>202106</v>
      </c>
      <c r="DR112" s="962"/>
      <c r="DS112" s="962"/>
      <c r="DT112" s="962"/>
      <c r="DU112" s="962"/>
      <c r="DV112" s="963">
        <v>7.7</v>
      </c>
      <c r="DW112" s="963"/>
      <c r="DX112" s="963"/>
      <c r="DY112" s="963"/>
      <c r="DZ112" s="964"/>
    </row>
    <row r="113" spans="1:130" s="230" customFormat="1" ht="26.25" customHeight="1">
      <c r="A113" s="990"/>
      <c r="B113" s="991"/>
      <c r="C113" s="959" t="s">
        <v>448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13200</v>
      </c>
      <c r="AB113" s="974"/>
      <c r="AC113" s="974"/>
      <c r="AD113" s="974"/>
      <c r="AE113" s="975"/>
      <c r="AF113" s="976">
        <v>18100</v>
      </c>
      <c r="AG113" s="974"/>
      <c r="AH113" s="974"/>
      <c r="AI113" s="974"/>
      <c r="AJ113" s="975"/>
      <c r="AK113" s="976">
        <v>18800</v>
      </c>
      <c r="AL113" s="974"/>
      <c r="AM113" s="974"/>
      <c r="AN113" s="974"/>
      <c r="AO113" s="975"/>
      <c r="AP113" s="977">
        <v>0.7</v>
      </c>
      <c r="AQ113" s="978"/>
      <c r="AR113" s="978"/>
      <c r="AS113" s="978"/>
      <c r="AT113" s="979"/>
      <c r="AU113" s="944"/>
      <c r="AV113" s="945"/>
      <c r="AW113" s="945"/>
      <c r="AX113" s="945"/>
      <c r="AY113" s="945"/>
      <c r="AZ113" s="958" t="s">
        <v>449</v>
      </c>
      <c r="BA113" s="959"/>
      <c r="BB113" s="959"/>
      <c r="BC113" s="959"/>
      <c r="BD113" s="959"/>
      <c r="BE113" s="959"/>
      <c r="BF113" s="959"/>
      <c r="BG113" s="959"/>
      <c r="BH113" s="959"/>
      <c r="BI113" s="959"/>
      <c r="BJ113" s="959"/>
      <c r="BK113" s="959"/>
      <c r="BL113" s="959"/>
      <c r="BM113" s="959"/>
      <c r="BN113" s="959"/>
      <c r="BO113" s="959"/>
      <c r="BP113" s="960"/>
      <c r="BQ113" s="961">
        <v>114081</v>
      </c>
      <c r="BR113" s="962"/>
      <c r="BS113" s="962"/>
      <c r="BT113" s="962"/>
      <c r="BU113" s="962"/>
      <c r="BV113" s="962">
        <v>67925</v>
      </c>
      <c r="BW113" s="962"/>
      <c r="BX113" s="962"/>
      <c r="BY113" s="962"/>
      <c r="BZ113" s="962"/>
      <c r="CA113" s="962">
        <v>39787</v>
      </c>
      <c r="CB113" s="962"/>
      <c r="CC113" s="962"/>
      <c r="CD113" s="962"/>
      <c r="CE113" s="962"/>
      <c r="CF113" s="956">
        <v>1.5</v>
      </c>
      <c r="CG113" s="957"/>
      <c r="CH113" s="957"/>
      <c r="CI113" s="957"/>
      <c r="CJ113" s="957"/>
      <c r="CK113" s="984"/>
      <c r="CL113" s="985"/>
      <c r="CM113" s="958" t="s">
        <v>450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130</v>
      </c>
      <c r="DH113" s="995"/>
      <c r="DI113" s="995"/>
      <c r="DJ113" s="995"/>
      <c r="DK113" s="996"/>
      <c r="DL113" s="997" t="s">
        <v>130</v>
      </c>
      <c r="DM113" s="995"/>
      <c r="DN113" s="995"/>
      <c r="DO113" s="995"/>
      <c r="DP113" s="996"/>
      <c r="DQ113" s="997" t="s">
        <v>440</v>
      </c>
      <c r="DR113" s="995"/>
      <c r="DS113" s="995"/>
      <c r="DT113" s="995"/>
      <c r="DU113" s="996"/>
      <c r="DV113" s="998" t="s">
        <v>440</v>
      </c>
      <c r="DW113" s="999"/>
      <c r="DX113" s="999"/>
      <c r="DY113" s="999"/>
      <c r="DZ113" s="1000"/>
    </row>
    <row r="114" spans="1:130" s="230" customFormat="1" ht="26.25" customHeight="1">
      <c r="A114" s="990"/>
      <c r="B114" s="991"/>
      <c r="C114" s="959" t="s">
        <v>451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45016</v>
      </c>
      <c r="AB114" s="995"/>
      <c r="AC114" s="995"/>
      <c r="AD114" s="995"/>
      <c r="AE114" s="996"/>
      <c r="AF114" s="997">
        <v>42444</v>
      </c>
      <c r="AG114" s="995"/>
      <c r="AH114" s="995"/>
      <c r="AI114" s="995"/>
      <c r="AJ114" s="996"/>
      <c r="AK114" s="997">
        <v>38741</v>
      </c>
      <c r="AL114" s="995"/>
      <c r="AM114" s="995"/>
      <c r="AN114" s="995"/>
      <c r="AO114" s="996"/>
      <c r="AP114" s="998">
        <v>1.5</v>
      </c>
      <c r="AQ114" s="999"/>
      <c r="AR114" s="999"/>
      <c r="AS114" s="999"/>
      <c r="AT114" s="1000"/>
      <c r="AU114" s="944"/>
      <c r="AV114" s="945"/>
      <c r="AW114" s="945"/>
      <c r="AX114" s="945"/>
      <c r="AY114" s="945"/>
      <c r="AZ114" s="958" t="s">
        <v>452</v>
      </c>
      <c r="BA114" s="959"/>
      <c r="BB114" s="959"/>
      <c r="BC114" s="959"/>
      <c r="BD114" s="959"/>
      <c r="BE114" s="959"/>
      <c r="BF114" s="959"/>
      <c r="BG114" s="959"/>
      <c r="BH114" s="959"/>
      <c r="BI114" s="959"/>
      <c r="BJ114" s="959"/>
      <c r="BK114" s="959"/>
      <c r="BL114" s="959"/>
      <c r="BM114" s="959"/>
      <c r="BN114" s="959"/>
      <c r="BO114" s="959"/>
      <c r="BP114" s="960"/>
      <c r="BQ114" s="961">
        <v>300494</v>
      </c>
      <c r="BR114" s="962"/>
      <c r="BS114" s="962"/>
      <c r="BT114" s="962"/>
      <c r="BU114" s="962"/>
      <c r="BV114" s="962">
        <v>199460</v>
      </c>
      <c r="BW114" s="962"/>
      <c r="BX114" s="962"/>
      <c r="BY114" s="962"/>
      <c r="BZ114" s="962"/>
      <c r="CA114" s="962">
        <v>108391</v>
      </c>
      <c r="CB114" s="962"/>
      <c r="CC114" s="962"/>
      <c r="CD114" s="962"/>
      <c r="CE114" s="962"/>
      <c r="CF114" s="956">
        <v>4.0999999999999996</v>
      </c>
      <c r="CG114" s="957"/>
      <c r="CH114" s="957"/>
      <c r="CI114" s="957"/>
      <c r="CJ114" s="957"/>
      <c r="CK114" s="984"/>
      <c r="CL114" s="985"/>
      <c r="CM114" s="958" t="s">
        <v>453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130</v>
      </c>
      <c r="DH114" s="995"/>
      <c r="DI114" s="995"/>
      <c r="DJ114" s="995"/>
      <c r="DK114" s="996"/>
      <c r="DL114" s="997" t="s">
        <v>130</v>
      </c>
      <c r="DM114" s="995"/>
      <c r="DN114" s="995"/>
      <c r="DO114" s="995"/>
      <c r="DP114" s="996"/>
      <c r="DQ114" s="997" t="s">
        <v>440</v>
      </c>
      <c r="DR114" s="995"/>
      <c r="DS114" s="995"/>
      <c r="DT114" s="995"/>
      <c r="DU114" s="996"/>
      <c r="DV114" s="998" t="s">
        <v>440</v>
      </c>
      <c r="DW114" s="999"/>
      <c r="DX114" s="999"/>
      <c r="DY114" s="999"/>
      <c r="DZ114" s="1000"/>
    </row>
    <row r="115" spans="1:130" s="230" customFormat="1" ht="26.25" customHeight="1">
      <c r="A115" s="990"/>
      <c r="B115" s="991"/>
      <c r="C115" s="959" t="s">
        <v>454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73</v>
      </c>
      <c r="AB115" s="974"/>
      <c r="AC115" s="974"/>
      <c r="AD115" s="974"/>
      <c r="AE115" s="975"/>
      <c r="AF115" s="976">
        <v>53</v>
      </c>
      <c r="AG115" s="974"/>
      <c r="AH115" s="974"/>
      <c r="AI115" s="974"/>
      <c r="AJ115" s="975"/>
      <c r="AK115" s="976">
        <v>42</v>
      </c>
      <c r="AL115" s="974"/>
      <c r="AM115" s="974"/>
      <c r="AN115" s="974"/>
      <c r="AO115" s="975"/>
      <c r="AP115" s="977">
        <v>0</v>
      </c>
      <c r="AQ115" s="978"/>
      <c r="AR115" s="978"/>
      <c r="AS115" s="978"/>
      <c r="AT115" s="979"/>
      <c r="AU115" s="944"/>
      <c r="AV115" s="945"/>
      <c r="AW115" s="945"/>
      <c r="AX115" s="945"/>
      <c r="AY115" s="945"/>
      <c r="AZ115" s="958" t="s">
        <v>455</v>
      </c>
      <c r="BA115" s="959"/>
      <c r="BB115" s="959"/>
      <c r="BC115" s="959"/>
      <c r="BD115" s="959"/>
      <c r="BE115" s="959"/>
      <c r="BF115" s="959"/>
      <c r="BG115" s="959"/>
      <c r="BH115" s="959"/>
      <c r="BI115" s="959"/>
      <c r="BJ115" s="959"/>
      <c r="BK115" s="959"/>
      <c r="BL115" s="959"/>
      <c r="BM115" s="959"/>
      <c r="BN115" s="959"/>
      <c r="BO115" s="959"/>
      <c r="BP115" s="960"/>
      <c r="BQ115" s="961" t="s">
        <v>130</v>
      </c>
      <c r="BR115" s="962"/>
      <c r="BS115" s="962"/>
      <c r="BT115" s="962"/>
      <c r="BU115" s="962"/>
      <c r="BV115" s="962" t="s">
        <v>130</v>
      </c>
      <c r="BW115" s="962"/>
      <c r="BX115" s="962"/>
      <c r="BY115" s="962"/>
      <c r="BZ115" s="962"/>
      <c r="CA115" s="962" t="s">
        <v>130</v>
      </c>
      <c r="CB115" s="962"/>
      <c r="CC115" s="962"/>
      <c r="CD115" s="962"/>
      <c r="CE115" s="962"/>
      <c r="CF115" s="956" t="s">
        <v>130</v>
      </c>
      <c r="CG115" s="957"/>
      <c r="CH115" s="957"/>
      <c r="CI115" s="957"/>
      <c r="CJ115" s="957"/>
      <c r="CK115" s="984"/>
      <c r="CL115" s="985"/>
      <c r="CM115" s="958" t="s">
        <v>456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130</v>
      </c>
      <c r="DM115" s="995"/>
      <c r="DN115" s="995"/>
      <c r="DO115" s="995"/>
      <c r="DP115" s="996"/>
      <c r="DQ115" s="997" t="s">
        <v>130</v>
      </c>
      <c r="DR115" s="995"/>
      <c r="DS115" s="995"/>
      <c r="DT115" s="995"/>
      <c r="DU115" s="996"/>
      <c r="DV115" s="998" t="s">
        <v>440</v>
      </c>
      <c r="DW115" s="999"/>
      <c r="DX115" s="999"/>
      <c r="DY115" s="999"/>
      <c r="DZ115" s="1000"/>
    </row>
    <row r="116" spans="1:130" s="230" customFormat="1" ht="26.25" customHeight="1">
      <c r="A116" s="992"/>
      <c r="B116" s="993"/>
      <c r="C116" s="1001" t="s">
        <v>457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130</v>
      </c>
      <c r="AQ116" s="999"/>
      <c r="AR116" s="999"/>
      <c r="AS116" s="999"/>
      <c r="AT116" s="1000"/>
      <c r="AU116" s="944"/>
      <c r="AV116" s="945"/>
      <c r="AW116" s="945"/>
      <c r="AX116" s="945"/>
      <c r="AY116" s="945"/>
      <c r="AZ116" s="1003" t="s">
        <v>458</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130</v>
      </c>
      <c r="BW116" s="962"/>
      <c r="BX116" s="962"/>
      <c r="BY116" s="962"/>
      <c r="BZ116" s="962"/>
      <c r="CA116" s="962" t="s">
        <v>130</v>
      </c>
      <c r="CB116" s="962"/>
      <c r="CC116" s="962"/>
      <c r="CD116" s="962"/>
      <c r="CE116" s="962"/>
      <c r="CF116" s="956" t="s">
        <v>130</v>
      </c>
      <c r="CG116" s="957"/>
      <c r="CH116" s="957"/>
      <c r="CI116" s="957"/>
      <c r="CJ116" s="957"/>
      <c r="CK116" s="984"/>
      <c r="CL116" s="985"/>
      <c r="CM116" s="958" t="s">
        <v>459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440</v>
      </c>
      <c r="DH116" s="995"/>
      <c r="DI116" s="995"/>
      <c r="DJ116" s="995"/>
      <c r="DK116" s="996"/>
      <c r="DL116" s="997" t="s">
        <v>130</v>
      </c>
      <c r="DM116" s="995"/>
      <c r="DN116" s="995"/>
      <c r="DO116" s="995"/>
      <c r="DP116" s="996"/>
      <c r="DQ116" s="997" t="s">
        <v>130</v>
      </c>
      <c r="DR116" s="995"/>
      <c r="DS116" s="995"/>
      <c r="DT116" s="995"/>
      <c r="DU116" s="996"/>
      <c r="DV116" s="998" t="s">
        <v>130</v>
      </c>
      <c r="DW116" s="999"/>
      <c r="DX116" s="999"/>
      <c r="DY116" s="999"/>
      <c r="DZ116" s="1000"/>
    </row>
    <row r="117" spans="1:130" s="230" customFormat="1" ht="26.25" customHeight="1">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460</v>
      </c>
      <c r="Z117" s="930"/>
      <c r="AA117" s="1014">
        <v>605212</v>
      </c>
      <c r="AB117" s="1015"/>
      <c r="AC117" s="1015"/>
      <c r="AD117" s="1015"/>
      <c r="AE117" s="1016"/>
      <c r="AF117" s="1017">
        <v>634052</v>
      </c>
      <c r="AG117" s="1015"/>
      <c r="AH117" s="1015"/>
      <c r="AI117" s="1015"/>
      <c r="AJ117" s="1016"/>
      <c r="AK117" s="1017">
        <v>661604</v>
      </c>
      <c r="AL117" s="1015"/>
      <c r="AM117" s="1015"/>
      <c r="AN117" s="1015"/>
      <c r="AO117" s="1016"/>
      <c r="AP117" s="1018"/>
      <c r="AQ117" s="1019"/>
      <c r="AR117" s="1019"/>
      <c r="AS117" s="1019"/>
      <c r="AT117" s="1020"/>
      <c r="AU117" s="944"/>
      <c r="AV117" s="945"/>
      <c r="AW117" s="945"/>
      <c r="AX117" s="945"/>
      <c r="AY117" s="945"/>
      <c r="AZ117" s="1010" t="s">
        <v>461</v>
      </c>
      <c r="BA117" s="1011"/>
      <c r="BB117" s="1011"/>
      <c r="BC117" s="1011"/>
      <c r="BD117" s="1011"/>
      <c r="BE117" s="1011"/>
      <c r="BF117" s="1011"/>
      <c r="BG117" s="1011"/>
      <c r="BH117" s="1011"/>
      <c r="BI117" s="1011"/>
      <c r="BJ117" s="1011"/>
      <c r="BK117" s="1011"/>
      <c r="BL117" s="1011"/>
      <c r="BM117" s="1011"/>
      <c r="BN117" s="1011"/>
      <c r="BO117" s="1011"/>
      <c r="BP117" s="1012"/>
      <c r="BQ117" s="961" t="s">
        <v>398</v>
      </c>
      <c r="BR117" s="962"/>
      <c r="BS117" s="962"/>
      <c r="BT117" s="962"/>
      <c r="BU117" s="962"/>
      <c r="BV117" s="962" t="s">
        <v>398</v>
      </c>
      <c r="BW117" s="962"/>
      <c r="BX117" s="962"/>
      <c r="BY117" s="962"/>
      <c r="BZ117" s="962"/>
      <c r="CA117" s="962" t="s">
        <v>130</v>
      </c>
      <c r="CB117" s="962"/>
      <c r="CC117" s="962"/>
      <c r="CD117" s="962"/>
      <c r="CE117" s="962"/>
      <c r="CF117" s="956" t="s">
        <v>130</v>
      </c>
      <c r="CG117" s="957"/>
      <c r="CH117" s="957"/>
      <c r="CI117" s="957"/>
      <c r="CJ117" s="957"/>
      <c r="CK117" s="984"/>
      <c r="CL117" s="985"/>
      <c r="CM117" s="958" t="s">
        <v>462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398</v>
      </c>
      <c r="DH117" s="995"/>
      <c r="DI117" s="995"/>
      <c r="DJ117" s="995"/>
      <c r="DK117" s="996"/>
      <c r="DL117" s="997" t="s">
        <v>130</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314</v>
      </c>
      <c r="AL118" s="929"/>
      <c r="AM118" s="929"/>
      <c r="AN118" s="929"/>
      <c r="AO118" s="930"/>
      <c r="AP118" s="1006" t="s">
        <v>434</v>
      </c>
      <c r="AQ118" s="1007"/>
      <c r="AR118" s="1007"/>
      <c r="AS118" s="1007"/>
      <c r="AT118" s="1008"/>
      <c r="AU118" s="944"/>
      <c r="AV118" s="945"/>
      <c r="AW118" s="945"/>
      <c r="AX118" s="945"/>
      <c r="AY118" s="945"/>
      <c r="AZ118" s="1009" t="s">
        <v>463</v>
      </c>
      <c r="BA118" s="1001"/>
      <c r="BB118" s="1001"/>
      <c r="BC118" s="1001"/>
      <c r="BD118" s="1001"/>
      <c r="BE118" s="1001"/>
      <c r="BF118" s="1001"/>
      <c r="BG118" s="1001"/>
      <c r="BH118" s="1001"/>
      <c r="BI118" s="1001"/>
      <c r="BJ118" s="1001"/>
      <c r="BK118" s="1001"/>
      <c r="BL118" s="1001"/>
      <c r="BM118" s="1001"/>
      <c r="BN118" s="1001"/>
      <c r="BO118" s="1001"/>
      <c r="BP118" s="1002"/>
      <c r="BQ118" s="1035" t="s">
        <v>398</v>
      </c>
      <c r="BR118" s="1036"/>
      <c r="BS118" s="1036"/>
      <c r="BT118" s="1036"/>
      <c r="BU118" s="1036"/>
      <c r="BV118" s="1036" t="s">
        <v>130</v>
      </c>
      <c r="BW118" s="1036"/>
      <c r="BX118" s="1036"/>
      <c r="BY118" s="1036"/>
      <c r="BZ118" s="1036"/>
      <c r="CA118" s="1036" t="s">
        <v>130</v>
      </c>
      <c r="CB118" s="1036"/>
      <c r="CC118" s="1036"/>
      <c r="CD118" s="1036"/>
      <c r="CE118" s="1036"/>
      <c r="CF118" s="956" t="s">
        <v>130</v>
      </c>
      <c r="CG118" s="957"/>
      <c r="CH118" s="957"/>
      <c r="CI118" s="957"/>
      <c r="CJ118" s="957"/>
      <c r="CK118" s="984"/>
      <c r="CL118" s="985"/>
      <c r="CM118" s="958" t="s">
        <v>464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398</v>
      </c>
      <c r="DM118" s="995"/>
      <c r="DN118" s="995"/>
      <c r="DO118" s="995"/>
      <c r="DP118" s="996"/>
      <c r="DQ118" s="997" t="s">
        <v>130</v>
      </c>
      <c r="DR118" s="995"/>
      <c r="DS118" s="995"/>
      <c r="DT118" s="995"/>
      <c r="DU118" s="996"/>
      <c r="DV118" s="998" t="s">
        <v>398</v>
      </c>
      <c r="DW118" s="999"/>
      <c r="DX118" s="999"/>
      <c r="DY118" s="999"/>
      <c r="DZ118" s="1000"/>
    </row>
    <row r="119" spans="1:130" s="230" customFormat="1" ht="26.25" customHeight="1">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398</v>
      </c>
      <c r="AB119" s="936"/>
      <c r="AC119" s="936"/>
      <c r="AD119" s="936"/>
      <c r="AE119" s="937"/>
      <c r="AF119" s="938" t="s">
        <v>398</v>
      </c>
      <c r="AG119" s="936"/>
      <c r="AH119" s="936"/>
      <c r="AI119" s="936"/>
      <c r="AJ119" s="937"/>
      <c r="AK119" s="938" t="s">
        <v>130</v>
      </c>
      <c r="AL119" s="936"/>
      <c r="AM119" s="936"/>
      <c r="AN119" s="936"/>
      <c r="AO119" s="937"/>
      <c r="AP119" s="939" t="s">
        <v>130</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465</v>
      </c>
      <c r="BP119" s="1041"/>
      <c r="BQ119" s="1035">
        <v>6872943</v>
      </c>
      <c r="BR119" s="1036"/>
      <c r="BS119" s="1036"/>
      <c r="BT119" s="1036"/>
      <c r="BU119" s="1036"/>
      <c r="BV119" s="1036">
        <v>6662678</v>
      </c>
      <c r="BW119" s="1036"/>
      <c r="BX119" s="1036"/>
      <c r="BY119" s="1036"/>
      <c r="BZ119" s="1036"/>
      <c r="CA119" s="1036">
        <v>6303996</v>
      </c>
      <c r="CB119" s="1036"/>
      <c r="CC119" s="1036"/>
      <c r="CD119" s="1036"/>
      <c r="CE119" s="1036"/>
      <c r="CF119" s="1037"/>
      <c r="CG119" s="1038"/>
      <c r="CH119" s="1038"/>
      <c r="CI119" s="1038"/>
      <c r="CJ119" s="1039"/>
      <c r="CK119" s="986"/>
      <c r="CL119" s="987"/>
      <c r="CM119" s="1009" t="s">
        <v>466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130</v>
      </c>
      <c r="DH119" s="1022"/>
      <c r="DI119" s="1022"/>
      <c r="DJ119" s="1022"/>
      <c r="DK119" s="1023"/>
      <c r="DL119" s="1021" t="s">
        <v>130</v>
      </c>
      <c r="DM119" s="1022"/>
      <c r="DN119" s="1022"/>
      <c r="DO119" s="1022"/>
      <c r="DP119" s="1023"/>
      <c r="DQ119" s="1021" t="s">
        <v>130</v>
      </c>
      <c r="DR119" s="1022"/>
      <c r="DS119" s="1022"/>
      <c r="DT119" s="1022"/>
      <c r="DU119" s="1023"/>
      <c r="DV119" s="1024" t="s">
        <v>130</v>
      </c>
      <c r="DW119" s="1025"/>
      <c r="DX119" s="1025"/>
      <c r="DY119" s="1025"/>
      <c r="DZ119" s="1026"/>
    </row>
    <row r="120" spans="1:130" s="230" customFormat="1" ht="26.25" customHeight="1">
      <c r="A120" s="1093"/>
      <c r="B120" s="985"/>
      <c r="C120" s="958" t="s">
        <v>443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398</v>
      </c>
      <c r="AG120" s="995"/>
      <c r="AH120" s="995"/>
      <c r="AI120" s="995"/>
      <c r="AJ120" s="996"/>
      <c r="AK120" s="997" t="s">
        <v>130</v>
      </c>
      <c r="AL120" s="995"/>
      <c r="AM120" s="995"/>
      <c r="AN120" s="995"/>
      <c r="AO120" s="996"/>
      <c r="AP120" s="998" t="s">
        <v>398</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3101237</v>
      </c>
      <c r="BR120" s="967"/>
      <c r="BS120" s="967"/>
      <c r="BT120" s="967"/>
      <c r="BU120" s="967"/>
      <c r="BV120" s="967">
        <v>3887398</v>
      </c>
      <c r="BW120" s="967"/>
      <c r="BX120" s="967"/>
      <c r="BY120" s="967"/>
      <c r="BZ120" s="967"/>
      <c r="CA120" s="967">
        <v>4864053</v>
      </c>
      <c r="CB120" s="967"/>
      <c r="CC120" s="967"/>
      <c r="CD120" s="967"/>
      <c r="CE120" s="967"/>
      <c r="CF120" s="980">
        <v>185.6</v>
      </c>
      <c r="CG120" s="981"/>
      <c r="CH120" s="981"/>
      <c r="CI120" s="981"/>
      <c r="CJ120" s="981"/>
      <c r="CK120" s="1042" t="s">
        <v>469</v>
      </c>
      <c r="CL120" s="1043"/>
      <c r="CM120" s="1043"/>
      <c r="CN120" s="1043"/>
      <c r="CO120" s="1044"/>
      <c r="CP120" s="1050" t="s">
        <v>470</v>
      </c>
      <c r="CQ120" s="1051"/>
      <c r="CR120" s="1051"/>
      <c r="CS120" s="1051"/>
      <c r="CT120" s="1051"/>
      <c r="CU120" s="1051"/>
      <c r="CV120" s="1051"/>
      <c r="CW120" s="1051"/>
      <c r="CX120" s="1051"/>
      <c r="CY120" s="1051"/>
      <c r="CZ120" s="1051"/>
      <c r="DA120" s="1051"/>
      <c r="DB120" s="1051"/>
      <c r="DC120" s="1051"/>
      <c r="DD120" s="1051"/>
      <c r="DE120" s="1051"/>
      <c r="DF120" s="1052"/>
      <c r="DG120" s="966">
        <v>270533</v>
      </c>
      <c r="DH120" s="967"/>
      <c r="DI120" s="967"/>
      <c r="DJ120" s="967"/>
      <c r="DK120" s="967"/>
      <c r="DL120" s="967">
        <v>252245</v>
      </c>
      <c r="DM120" s="967"/>
      <c r="DN120" s="967"/>
      <c r="DO120" s="967"/>
      <c r="DP120" s="967"/>
      <c r="DQ120" s="967">
        <v>235478</v>
      </c>
      <c r="DR120" s="967"/>
      <c r="DS120" s="967"/>
      <c r="DT120" s="967"/>
      <c r="DU120" s="967"/>
      <c r="DV120" s="968">
        <v>9</v>
      </c>
      <c r="DW120" s="968"/>
      <c r="DX120" s="968"/>
      <c r="DY120" s="968"/>
      <c r="DZ120" s="969"/>
    </row>
    <row r="121" spans="1:130" s="230" customFormat="1" ht="26.25" customHeight="1">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398</v>
      </c>
      <c r="AL121" s="995"/>
      <c r="AM121" s="995"/>
      <c r="AN121" s="995"/>
      <c r="AO121" s="996"/>
      <c r="AP121" s="998" t="s">
        <v>398</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v>53032</v>
      </c>
      <c r="BR121" s="962"/>
      <c r="BS121" s="962"/>
      <c r="BT121" s="962"/>
      <c r="BU121" s="962"/>
      <c r="BV121" s="962">
        <v>38803</v>
      </c>
      <c r="BW121" s="962"/>
      <c r="BX121" s="962"/>
      <c r="BY121" s="962"/>
      <c r="BZ121" s="962"/>
      <c r="CA121" s="962">
        <v>25959</v>
      </c>
      <c r="CB121" s="962"/>
      <c r="CC121" s="962"/>
      <c r="CD121" s="962"/>
      <c r="CE121" s="962"/>
      <c r="CF121" s="956">
        <v>1</v>
      </c>
      <c r="CG121" s="957"/>
      <c r="CH121" s="957"/>
      <c r="CI121" s="957"/>
      <c r="CJ121" s="957"/>
      <c r="CK121" s="1045"/>
      <c r="CL121" s="1046"/>
      <c r="CM121" s="1046"/>
      <c r="CN121" s="1046"/>
      <c r="CO121" s="1047"/>
      <c r="CP121" s="1055" t="s">
        <v>411</v>
      </c>
      <c r="CQ121" s="1056"/>
      <c r="CR121" s="1056"/>
      <c r="CS121" s="1056"/>
      <c r="CT121" s="1056"/>
      <c r="CU121" s="1056"/>
      <c r="CV121" s="1056"/>
      <c r="CW121" s="1056"/>
      <c r="CX121" s="1056"/>
      <c r="CY121" s="1056"/>
      <c r="CZ121" s="1056"/>
      <c r="DA121" s="1056"/>
      <c r="DB121" s="1056"/>
      <c r="DC121" s="1056"/>
      <c r="DD121" s="1056"/>
      <c r="DE121" s="1056"/>
      <c r="DF121" s="1057"/>
      <c r="DG121" s="961" t="s">
        <v>130</v>
      </c>
      <c r="DH121" s="962"/>
      <c r="DI121" s="962"/>
      <c r="DJ121" s="962"/>
      <c r="DK121" s="962"/>
      <c r="DL121" s="962" t="s">
        <v>398</v>
      </c>
      <c r="DM121" s="962"/>
      <c r="DN121" s="962"/>
      <c r="DO121" s="962"/>
      <c r="DP121" s="962"/>
      <c r="DQ121" s="962" t="s">
        <v>130</v>
      </c>
      <c r="DR121" s="962"/>
      <c r="DS121" s="962"/>
      <c r="DT121" s="962"/>
      <c r="DU121" s="962"/>
      <c r="DV121" s="963" t="s">
        <v>398</v>
      </c>
      <c r="DW121" s="963"/>
      <c r="DX121" s="963"/>
      <c r="DY121" s="963"/>
      <c r="DZ121" s="964"/>
    </row>
    <row r="122" spans="1:130" s="230" customFormat="1" ht="26.25" customHeight="1">
      <c r="A122" s="1093"/>
      <c r="B122" s="985"/>
      <c r="C122" s="958" t="s">
        <v>453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130</v>
      </c>
      <c r="AG122" s="995"/>
      <c r="AH122" s="995"/>
      <c r="AI122" s="995"/>
      <c r="AJ122" s="996"/>
      <c r="AK122" s="997" t="s">
        <v>130</v>
      </c>
      <c r="AL122" s="995"/>
      <c r="AM122" s="995"/>
      <c r="AN122" s="995"/>
      <c r="AO122" s="996"/>
      <c r="AP122" s="998" t="s">
        <v>130</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4448210</v>
      </c>
      <c r="BR122" s="1036"/>
      <c r="BS122" s="1036"/>
      <c r="BT122" s="1036"/>
      <c r="BU122" s="1036"/>
      <c r="BV122" s="1036">
        <v>4786352</v>
      </c>
      <c r="BW122" s="1036"/>
      <c r="BX122" s="1036"/>
      <c r="BY122" s="1036"/>
      <c r="BZ122" s="1036"/>
      <c r="CA122" s="1036">
        <v>4675090</v>
      </c>
      <c r="CB122" s="1036"/>
      <c r="CC122" s="1036"/>
      <c r="CD122" s="1036"/>
      <c r="CE122" s="1036"/>
      <c r="CF122" s="1053">
        <v>178.4</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398</v>
      </c>
      <c r="DH122" s="962"/>
      <c r="DI122" s="962"/>
      <c r="DJ122" s="962"/>
      <c r="DK122" s="962"/>
      <c r="DL122" s="962" t="s">
        <v>130</v>
      </c>
      <c r="DM122" s="962"/>
      <c r="DN122" s="962"/>
      <c r="DO122" s="962"/>
      <c r="DP122" s="962"/>
      <c r="DQ122" s="962" t="s">
        <v>130</v>
      </c>
      <c r="DR122" s="962"/>
      <c r="DS122" s="962"/>
      <c r="DT122" s="962"/>
      <c r="DU122" s="962"/>
      <c r="DV122" s="963" t="s">
        <v>398</v>
      </c>
      <c r="DW122" s="963"/>
      <c r="DX122" s="963"/>
      <c r="DY122" s="963"/>
      <c r="DZ122" s="964"/>
    </row>
    <row r="123" spans="1:130" s="230" customFormat="1" ht="26.25" customHeight="1">
      <c r="A123" s="1093"/>
      <c r="B123" s="985"/>
      <c r="C123" s="958" t="s">
        <v>459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398</v>
      </c>
      <c r="AB123" s="995"/>
      <c r="AC123" s="995"/>
      <c r="AD123" s="995"/>
      <c r="AE123" s="996"/>
      <c r="AF123" s="997" t="s">
        <v>130</v>
      </c>
      <c r="AG123" s="995"/>
      <c r="AH123" s="995"/>
      <c r="AI123" s="995"/>
      <c r="AJ123" s="996"/>
      <c r="AK123" s="997" t="s">
        <v>398</v>
      </c>
      <c r="AL123" s="995"/>
      <c r="AM123" s="995"/>
      <c r="AN123" s="995"/>
      <c r="AO123" s="996"/>
      <c r="AP123" s="998" t="s">
        <v>130</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475</v>
      </c>
      <c r="BP123" s="1041"/>
      <c r="BQ123" s="1099">
        <v>7602479</v>
      </c>
      <c r="BR123" s="1100"/>
      <c r="BS123" s="1100"/>
      <c r="BT123" s="1100"/>
      <c r="BU123" s="1100"/>
      <c r="BV123" s="1100">
        <v>8712553</v>
      </c>
      <c r="BW123" s="1100"/>
      <c r="BX123" s="1100"/>
      <c r="BY123" s="1100"/>
      <c r="BZ123" s="1100"/>
      <c r="CA123" s="1100">
        <v>9565102</v>
      </c>
      <c r="CB123" s="1100"/>
      <c r="CC123" s="1100"/>
      <c r="CD123" s="1100"/>
      <c r="CE123" s="1100"/>
      <c r="CF123" s="1037"/>
      <c r="CG123" s="1038"/>
      <c r="CH123" s="1038"/>
      <c r="CI123" s="1038"/>
      <c r="CJ123" s="1039"/>
      <c r="CK123" s="1045"/>
      <c r="CL123" s="1046"/>
      <c r="CM123" s="1046"/>
      <c r="CN123" s="1046"/>
      <c r="CO123" s="1047"/>
      <c r="CP123" s="1055" t="s">
        <v>412</v>
      </c>
      <c r="CQ123" s="1056"/>
      <c r="CR123" s="1056"/>
      <c r="CS123" s="1056"/>
      <c r="CT123" s="1056"/>
      <c r="CU123" s="1056"/>
      <c r="CV123" s="1056"/>
      <c r="CW123" s="1056"/>
      <c r="CX123" s="1056"/>
      <c r="CY123" s="1056"/>
      <c r="CZ123" s="1056"/>
      <c r="DA123" s="1056"/>
      <c r="DB123" s="1056"/>
      <c r="DC123" s="1056"/>
      <c r="DD123" s="1056"/>
      <c r="DE123" s="1056"/>
      <c r="DF123" s="1057"/>
      <c r="DG123" s="994" t="s">
        <v>398</v>
      </c>
      <c r="DH123" s="995"/>
      <c r="DI123" s="995"/>
      <c r="DJ123" s="995"/>
      <c r="DK123" s="996"/>
      <c r="DL123" s="997" t="s">
        <v>130</v>
      </c>
      <c r="DM123" s="995"/>
      <c r="DN123" s="995"/>
      <c r="DO123" s="995"/>
      <c r="DP123" s="996"/>
      <c r="DQ123" s="997" t="s">
        <v>130</v>
      </c>
      <c r="DR123" s="995"/>
      <c r="DS123" s="995"/>
      <c r="DT123" s="995"/>
      <c r="DU123" s="996"/>
      <c r="DV123" s="998" t="s">
        <v>130</v>
      </c>
      <c r="DW123" s="999"/>
      <c r="DX123" s="999"/>
      <c r="DY123" s="999"/>
      <c r="DZ123" s="1000"/>
    </row>
    <row r="124" spans="1:130" s="230" customFormat="1" ht="26.25" customHeight="1" thickBot="1">
      <c r="A124" s="1093"/>
      <c r="B124" s="985"/>
      <c r="C124" s="958" t="s">
        <v>462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398</v>
      </c>
      <c r="AG124" s="995"/>
      <c r="AH124" s="995"/>
      <c r="AI124" s="995"/>
      <c r="AJ124" s="996"/>
      <c r="AK124" s="997" t="s">
        <v>398</v>
      </c>
      <c r="AL124" s="995"/>
      <c r="AM124" s="995"/>
      <c r="AN124" s="995"/>
      <c r="AO124" s="996"/>
      <c r="AP124" s="998" t="s">
        <v>130</v>
      </c>
      <c r="AQ124" s="999"/>
      <c r="AR124" s="999"/>
      <c r="AS124" s="999"/>
      <c r="AT124" s="1000"/>
      <c r="AU124" s="1095" t="s">
        <v>476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398</v>
      </c>
      <c r="BW124" s="1063"/>
      <c r="BX124" s="1063"/>
      <c r="BY124" s="1063"/>
      <c r="BZ124" s="1063"/>
      <c r="CA124" s="1063" t="s">
        <v>130</v>
      </c>
      <c r="CB124" s="1063"/>
      <c r="CC124" s="1063"/>
      <c r="CD124" s="1063"/>
      <c r="CE124" s="1063"/>
      <c r="CF124" s="1064"/>
      <c r="CG124" s="1065"/>
      <c r="CH124" s="1065"/>
      <c r="CI124" s="1065"/>
      <c r="CJ124" s="1066"/>
      <c r="CK124" s="1048"/>
      <c r="CL124" s="1048"/>
      <c r="CM124" s="1048"/>
      <c r="CN124" s="1048"/>
      <c r="CO124" s="1049"/>
      <c r="CP124" s="1055" t="s">
        <v>477</v>
      </c>
      <c r="CQ124" s="1056"/>
      <c r="CR124" s="1056"/>
      <c r="CS124" s="1056"/>
      <c r="CT124" s="1056"/>
      <c r="CU124" s="1056"/>
      <c r="CV124" s="1056"/>
      <c r="CW124" s="1056"/>
      <c r="CX124" s="1056"/>
      <c r="CY124" s="1056"/>
      <c r="CZ124" s="1056"/>
      <c r="DA124" s="1056"/>
      <c r="DB124" s="1056"/>
      <c r="DC124" s="1056"/>
      <c r="DD124" s="1056"/>
      <c r="DE124" s="1056"/>
      <c r="DF124" s="1057"/>
      <c r="DG124" s="1040" t="s">
        <v>130</v>
      </c>
      <c r="DH124" s="1022"/>
      <c r="DI124" s="1022"/>
      <c r="DJ124" s="1022"/>
      <c r="DK124" s="1023"/>
      <c r="DL124" s="1021" t="s">
        <v>398</v>
      </c>
      <c r="DM124" s="1022"/>
      <c r="DN124" s="1022"/>
      <c r="DO124" s="1022"/>
      <c r="DP124" s="1023"/>
      <c r="DQ124" s="1021" t="s">
        <v>130</v>
      </c>
      <c r="DR124" s="1022"/>
      <c r="DS124" s="1022"/>
      <c r="DT124" s="1022"/>
      <c r="DU124" s="1023"/>
      <c r="DV124" s="1024" t="s">
        <v>130</v>
      </c>
      <c r="DW124" s="1025"/>
      <c r="DX124" s="1025"/>
      <c r="DY124" s="1025"/>
      <c r="DZ124" s="1026"/>
    </row>
    <row r="125" spans="1:130" s="230" customFormat="1" ht="26.25" customHeight="1">
      <c r="A125" s="1093"/>
      <c r="B125" s="985"/>
      <c r="C125" s="958" t="s">
        <v>464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130</v>
      </c>
      <c r="AB125" s="995"/>
      <c r="AC125" s="995"/>
      <c r="AD125" s="995"/>
      <c r="AE125" s="996"/>
      <c r="AF125" s="997" t="s">
        <v>130</v>
      </c>
      <c r="AG125" s="995"/>
      <c r="AH125" s="995"/>
      <c r="AI125" s="995"/>
      <c r="AJ125" s="996"/>
      <c r="AK125" s="997" t="s">
        <v>130</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478</v>
      </c>
      <c r="CL125" s="1043"/>
      <c r="CM125" s="1043"/>
      <c r="CN125" s="1043"/>
      <c r="CO125" s="1044"/>
      <c r="CP125" s="965" t="s">
        <v>479</v>
      </c>
      <c r="CQ125" s="933"/>
      <c r="CR125" s="933"/>
      <c r="CS125" s="933"/>
      <c r="CT125" s="933"/>
      <c r="CU125" s="933"/>
      <c r="CV125" s="933"/>
      <c r="CW125" s="933"/>
      <c r="CX125" s="933"/>
      <c r="CY125" s="933"/>
      <c r="CZ125" s="933"/>
      <c r="DA125" s="933"/>
      <c r="DB125" s="933"/>
      <c r="DC125" s="933"/>
      <c r="DD125" s="933"/>
      <c r="DE125" s="933"/>
      <c r="DF125" s="934"/>
      <c r="DG125" s="966" t="s">
        <v>398</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c r="A126" s="1093"/>
      <c r="B126" s="985"/>
      <c r="C126" s="958" t="s">
        <v>466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398</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480</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398</v>
      </c>
      <c r="DM126" s="962"/>
      <c r="DN126" s="962"/>
      <c r="DO126" s="962"/>
      <c r="DP126" s="962"/>
      <c r="DQ126" s="962" t="s">
        <v>398</v>
      </c>
      <c r="DR126" s="962"/>
      <c r="DS126" s="962"/>
      <c r="DT126" s="962"/>
      <c r="DU126" s="962"/>
      <c r="DV126" s="963" t="s">
        <v>130</v>
      </c>
      <c r="DW126" s="963"/>
      <c r="DX126" s="963"/>
      <c r="DY126" s="963"/>
      <c r="DZ126" s="964"/>
    </row>
    <row r="127" spans="1:130" s="230" customFormat="1" ht="26.25" customHeight="1">
      <c r="A127" s="1094"/>
      <c r="B127" s="987"/>
      <c r="C127" s="1009" t="s">
        <v>481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73</v>
      </c>
      <c r="AB127" s="995"/>
      <c r="AC127" s="995"/>
      <c r="AD127" s="995"/>
      <c r="AE127" s="996"/>
      <c r="AF127" s="997">
        <v>53</v>
      </c>
      <c r="AG127" s="995"/>
      <c r="AH127" s="995"/>
      <c r="AI127" s="995"/>
      <c r="AJ127" s="996"/>
      <c r="AK127" s="997">
        <v>42</v>
      </c>
      <c r="AL127" s="995"/>
      <c r="AM127" s="995"/>
      <c r="AN127" s="995"/>
      <c r="AO127" s="996"/>
      <c r="AP127" s="998">
        <v>0</v>
      </c>
      <c r="AQ127" s="999"/>
      <c r="AR127" s="999"/>
      <c r="AS127" s="999"/>
      <c r="AT127" s="1000"/>
      <c r="AU127" s="232"/>
      <c r="AV127" s="232"/>
      <c r="AW127" s="232"/>
      <c r="AX127" s="1067" t="s">
        <v>482</v>
      </c>
      <c r="AY127" s="1068"/>
      <c r="AZ127" s="1068"/>
      <c r="BA127" s="1068"/>
      <c r="BB127" s="1068"/>
      <c r="BC127" s="1068"/>
      <c r="BD127" s="1068"/>
      <c r="BE127" s="1069"/>
      <c r="BF127" s="1070" t="s">
        <v>483</v>
      </c>
      <c r="BG127" s="1068"/>
      <c r="BH127" s="1068"/>
      <c r="BI127" s="1068"/>
      <c r="BJ127" s="1068"/>
      <c r="BK127" s="1068"/>
      <c r="BL127" s="1069"/>
      <c r="BM127" s="1070" t="s">
        <v>484</v>
      </c>
      <c r="BN127" s="1068"/>
      <c r="BO127" s="1068"/>
      <c r="BP127" s="1068"/>
      <c r="BQ127" s="1068"/>
      <c r="BR127" s="1068"/>
      <c r="BS127" s="1069"/>
      <c r="BT127" s="1070" t="s">
        <v>485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486</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130</v>
      </c>
      <c r="DR127" s="962"/>
      <c r="DS127" s="962"/>
      <c r="DT127" s="962"/>
      <c r="DU127" s="962"/>
      <c r="DV127" s="963" t="s">
        <v>398</v>
      </c>
      <c r="DW127" s="963"/>
      <c r="DX127" s="963"/>
      <c r="DY127" s="963"/>
      <c r="DZ127" s="964"/>
    </row>
    <row r="128" spans="1:130" s="230" customFormat="1" ht="26.25" customHeight="1" thickBot="1">
      <c r="A128" s="1077" t="s">
        <v>487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488</v>
      </c>
      <c r="X128" s="1079"/>
      <c r="Y128" s="1079"/>
      <c r="Z128" s="1080"/>
      <c r="AA128" s="1081">
        <v>13693</v>
      </c>
      <c r="AB128" s="1082"/>
      <c r="AC128" s="1082"/>
      <c r="AD128" s="1082"/>
      <c r="AE128" s="1083"/>
      <c r="AF128" s="1084">
        <v>13958</v>
      </c>
      <c r="AG128" s="1082"/>
      <c r="AH128" s="1082"/>
      <c r="AI128" s="1082"/>
      <c r="AJ128" s="1083"/>
      <c r="AK128" s="1084">
        <v>12876</v>
      </c>
      <c r="AL128" s="1082"/>
      <c r="AM128" s="1082"/>
      <c r="AN128" s="1082"/>
      <c r="AO128" s="1083"/>
      <c r="AP128" s="1085"/>
      <c r="AQ128" s="1086"/>
      <c r="AR128" s="1086"/>
      <c r="AS128" s="1086"/>
      <c r="AT128" s="1087"/>
      <c r="AU128" s="232"/>
      <c r="AV128" s="232"/>
      <c r="AW128" s="232"/>
      <c r="AX128" s="932" t="s">
        <v>489</v>
      </c>
      <c r="AY128" s="933"/>
      <c r="AZ128" s="933"/>
      <c r="BA128" s="933"/>
      <c r="BB128" s="933"/>
      <c r="BC128" s="933"/>
      <c r="BD128" s="933"/>
      <c r="BE128" s="934"/>
      <c r="BF128" s="1088" t="s">
        <v>398</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490</v>
      </c>
      <c r="CQ128" s="762"/>
      <c r="CR128" s="762"/>
      <c r="CS128" s="762"/>
      <c r="CT128" s="762"/>
      <c r="CU128" s="762"/>
      <c r="CV128" s="762"/>
      <c r="CW128" s="762"/>
      <c r="CX128" s="762"/>
      <c r="CY128" s="762"/>
      <c r="CZ128" s="762"/>
      <c r="DA128" s="762"/>
      <c r="DB128" s="762"/>
      <c r="DC128" s="762"/>
      <c r="DD128" s="762"/>
      <c r="DE128" s="762"/>
      <c r="DF128" s="1072"/>
      <c r="DG128" s="1073" t="s">
        <v>398</v>
      </c>
      <c r="DH128" s="1074"/>
      <c r="DI128" s="1074"/>
      <c r="DJ128" s="1074"/>
      <c r="DK128" s="1074"/>
      <c r="DL128" s="1074" t="s">
        <v>398</v>
      </c>
      <c r="DM128" s="1074"/>
      <c r="DN128" s="1074"/>
      <c r="DO128" s="1074"/>
      <c r="DP128" s="1074"/>
      <c r="DQ128" s="1074" t="s">
        <v>130</v>
      </c>
      <c r="DR128" s="1074"/>
      <c r="DS128" s="1074"/>
      <c r="DT128" s="1074"/>
      <c r="DU128" s="1074"/>
      <c r="DV128" s="1075" t="s">
        <v>398</v>
      </c>
      <c r="DW128" s="1075"/>
      <c r="DX128" s="1075"/>
      <c r="DY128" s="1075"/>
      <c r="DZ128" s="1076"/>
    </row>
    <row r="129" spans="1:131" s="230" customFormat="1" ht="26.25" customHeight="1">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491</v>
      </c>
      <c r="X129" s="1107"/>
      <c r="Y129" s="1107"/>
      <c r="Z129" s="1108"/>
      <c r="AA129" s="994">
        <v>2863443</v>
      </c>
      <c r="AB129" s="995"/>
      <c r="AC129" s="995"/>
      <c r="AD129" s="995"/>
      <c r="AE129" s="996"/>
      <c r="AF129" s="997">
        <v>3081117</v>
      </c>
      <c r="AG129" s="995"/>
      <c r="AH129" s="995"/>
      <c r="AI129" s="995"/>
      <c r="AJ129" s="996"/>
      <c r="AK129" s="997">
        <v>3055263</v>
      </c>
      <c r="AL129" s="995"/>
      <c r="AM129" s="995"/>
      <c r="AN129" s="995"/>
      <c r="AO129" s="996"/>
      <c r="AP129" s="1109"/>
      <c r="AQ129" s="1110"/>
      <c r="AR129" s="1110"/>
      <c r="AS129" s="1110"/>
      <c r="AT129" s="1111"/>
      <c r="AU129" s="233"/>
      <c r="AV129" s="233"/>
      <c r="AW129" s="233"/>
      <c r="AX129" s="1101" t="s">
        <v>492</v>
      </c>
      <c r="AY129" s="959"/>
      <c r="AZ129" s="959"/>
      <c r="BA129" s="959"/>
      <c r="BB129" s="959"/>
      <c r="BC129" s="959"/>
      <c r="BD129" s="959"/>
      <c r="BE129" s="960"/>
      <c r="BF129" s="1102" t="s">
        <v>398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493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494</v>
      </c>
      <c r="X130" s="1107"/>
      <c r="Y130" s="1107"/>
      <c r="Z130" s="1108"/>
      <c r="AA130" s="994">
        <v>399114</v>
      </c>
      <c r="AB130" s="995"/>
      <c r="AC130" s="995"/>
      <c r="AD130" s="995"/>
      <c r="AE130" s="996"/>
      <c r="AF130" s="997">
        <v>417625</v>
      </c>
      <c r="AG130" s="995"/>
      <c r="AH130" s="995"/>
      <c r="AI130" s="995"/>
      <c r="AJ130" s="996"/>
      <c r="AK130" s="997">
        <v>434510</v>
      </c>
      <c r="AL130" s="995"/>
      <c r="AM130" s="995"/>
      <c r="AN130" s="995"/>
      <c r="AO130" s="996"/>
      <c r="AP130" s="1109"/>
      <c r="AQ130" s="1110"/>
      <c r="AR130" s="1110"/>
      <c r="AS130" s="1110"/>
      <c r="AT130" s="1111"/>
      <c r="AU130" s="233"/>
      <c r="AV130" s="233"/>
      <c r="AW130" s="233"/>
      <c r="AX130" s="1101" t="s">
        <v>495</v>
      </c>
      <c r="AY130" s="959"/>
      <c r="AZ130" s="959"/>
      <c r="BA130" s="959"/>
      <c r="BB130" s="959"/>
      <c r="BC130" s="959"/>
      <c r="BD130" s="959"/>
      <c r="BE130" s="960"/>
      <c r="BF130" s="1137">
        <v>7.8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40">
        <v>2464329</v>
      </c>
      <c r="AB131" s="1022"/>
      <c r="AC131" s="1022"/>
      <c r="AD131" s="1022"/>
      <c r="AE131" s="1023"/>
      <c r="AF131" s="1021">
        <v>2663492</v>
      </c>
      <c r="AG131" s="1022"/>
      <c r="AH131" s="1022"/>
      <c r="AI131" s="1022"/>
      <c r="AJ131" s="1023"/>
      <c r="AK131" s="1021">
        <v>2620753</v>
      </c>
      <c r="AL131" s="1022"/>
      <c r="AM131" s="1022"/>
      <c r="AN131" s="1022"/>
      <c r="AO131" s="1023"/>
      <c r="AP131" s="1146"/>
      <c r="AQ131" s="1147"/>
      <c r="AR131" s="1147"/>
      <c r="AS131" s="1147"/>
      <c r="AT131" s="1148"/>
      <c r="AU131" s="233"/>
      <c r="AV131" s="233"/>
      <c r="AW131" s="233"/>
      <c r="AX131" s="1119" t="s">
        <v>497</v>
      </c>
      <c r="AY131" s="762"/>
      <c r="AZ131" s="762"/>
      <c r="BA131" s="762"/>
      <c r="BB131" s="762"/>
      <c r="BC131" s="762"/>
      <c r="BD131" s="762"/>
      <c r="BE131" s="1072"/>
      <c r="BF131" s="1120" t="s">
        <v>398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498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499</v>
      </c>
      <c r="W132" s="1130"/>
      <c r="X132" s="1130"/>
      <c r="Y132" s="1130"/>
      <c r="Z132" s="1131"/>
      <c r="AA132" s="1132">
        <v>7.807601988</v>
      </c>
      <c r="AB132" s="1133"/>
      <c r="AC132" s="1133"/>
      <c r="AD132" s="1133"/>
      <c r="AE132" s="1134"/>
      <c r="AF132" s="1135">
        <v>7.6016372490000004</v>
      </c>
      <c r="AG132" s="1133"/>
      <c r="AH132" s="1133"/>
      <c r="AI132" s="1133"/>
      <c r="AJ132" s="1134"/>
      <c r="AK132" s="1135">
        <v>8.1739103229999994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500</v>
      </c>
      <c r="W133" s="1113"/>
      <c r="X133" s="1113"/>
      <c r="Y133" s="1113"/>
      <c r="Z133" s="1114"/>
      <c r="AA133" s="1115">
        <v>7.8</v>
      </c>
      <c r="AB133" s="1116"/>
      <c r="AC133" s="1116"/>
      <c r="AD133" s="1116"/>
      <c r="AE133" s="1117"/>
      <c r="AF133" s="1115">
        <v>7.7</v>
      </c>
      <c r="AG133" s="1116"/>
      <c r="AH133" s="1116"/>
      <c r="AI133" s="1116"/>
      <c r="AJ133" s="1117"/>
      <c r="AK133" s="1115">
        <v>7.8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Hwcovidoc0OLCVAt2S6SDy1giBceqSrFdJhLfjBbojRsYlB0CcSpILumzzEdSCEOm787LEwXUGl2S0wTIbG0Q==" saltValue="zU06r2D5iEseT2jp1Z7B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501</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Sak+5GtPPkqpIIsvdZfAnCekdrCXk0pvoLqYrPGOf1H+YIHXRzGNCwPwSIqgWHdhbtFW856r32sKHdG1mbO1Jw==" saltValue="BcFk+Vy+7IgeHqPJq9ZBz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3rlPTRd6jhfJ/44Mx12HATm8JUKVbpElEYE45q5qryOnLwRk68IaE6Dqm/ofJr1G6u51MqdLA5MWot+NHrfUKA==" saltValue="8IwSrfCaCdc37yAqyXw5WA=="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504</v>
      </c>
      <c r="AP7" s="272"/>
      <c r="AQ7" s="273" t="s">
        <v>505</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506</v>
      </c>
      <c r="AQ8" s="279" t="s">
        <v>507</v>
      </c>
      <c r="AR8" s="280" t="s">
        <v>508</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509</v>
      </c>
      <c r="AL9" s="1153"/>
      <c r="AM9" s="1153"/>
      <c r="AN9" s="1154"/>
      <c r="AO9" s="281">
        <v>884671</v>
      </c>
      <c r="AP9" s="281">
        <v>135894</v>
      </c>
      <c r="AQ9" s="282">
        <v>166998</v>
      </c>
      <c r="AR9" s="283">
        <v>-18.600000000000001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510</v>
      </c>
      <c r="AL10" s="1153"/>
      <c r="AM10" s="1153"/>
      <c r="AN10" s="1154"/>
      <c r="AO10" s="284">
        <v>129550</v>
      </c>
      <c r="AP10" s="284">
        <v>19900</v>
      </c>
      <c r="AQ10" s="285">
        <v>26170</v>
      </c>
      <c r="AR10" s="286">
        <v>-24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511</v>
      </c>
      <c r="AL11" s="1153"/>
      <c r="AM11" s="1153"/>
      <c r="AN11" s="1154"/>
      <c r="AO11" s="284" t="s">
        <v>512</v>
      </c>
      <c r="AP11" s="284" t="s">
        <v>512</v>
      </c>
      <c r="AQ11" s="285">
        <v>5047</v>
      </c>
      <c r="AR11" s="286" t="s">
        <v>512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t="s">
        <v>512</v>
      </c>
      <c r="AP12" s="284" t="s">
        <v>512</v>
      </c>
      <c r="AQ12" s="285" t="s">
        <v>512</v>
      </c>
      <c r="AR12" s="286" t="s">
        <v>512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514</v>
      </c>
      <c r="AL13" s="1153"/>
      <c r="AM13" s="1153"/>
      <c r="AN13" s="1154"/>
      <c r="AO13" s="284" t="s">
        <v>512</v>
      </c>
      <c r="AP13" s="284" t="s">
        <v>512</v>
      </c>
      <c r="AQ13" s="285">
        <v>6466</v>
      </c>
      <c r="AR13" s="286" t="s">
        <v>512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515</v>
      </c>
      <c r="AL14" s="1153"/>
      <c r="AM14" s="1153"/>
      <c r="AN14" s="1154"/>
      <c r="AO14" s="284">
        <v>31241</v>
      </c>
      <c r="AP14" s="284">
        <v>4799</v>
      </c>
      <c r="AQ14" s="285">
        <v>3589</v>
      </c>
      <c r="AR14" s="286">
        <v>33.700000000000003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516</v>
      </c>
      <c r="AL15" s="1156"/>
      <c r="AM15" s="1156"/>
      <c r="AN15" s="1157"/>
      <c r="AO15" s="284">
        <v>-119065</v>
      </c>
      <c r="AP15" s="284">
        <v>-18290</v>
      </c>
      <c r="AQ15" s="285">
        <v>-12920</v>
      </c>
      <c r="AR15" s="286">
        <v>41.6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926397</v>
      </c>
      <c r="AP16" s="284">
        <v>142304</v>
      </c>
      <c r="AQ16" s="285">
        <v>195349</v>
      </c>
      <c r="AR16" s="286">
        <v>-27.2</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521</v>
      </c>
      <c r="AL21" s="1159"/>
      <c r="AM21" s="1159"/>
      <c r="AN21" s="1160"/>
      <c r="AO21" s="297">
        <v>11.83</v>
      </c>
      <c r="AP21" s="298">
        <v>16.600000000000001</v>
      </c>
      <c r="AQ21" s="299">
        <v>-4.7699999999999996</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522</v>
      </c>
      <c r="AL22" s="1159"/>
      <c r="AM22" s="1159"/>
      <c r="AN22" s="1160"/>
      <c r="AO22" s="302">
        <v>96</v>
      </c>
      <c r="AP22" s="303">
        <v>95.6</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523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504</v>
      </c>
      <c r="AP30" s="272"/>
      <c r="AQ30" s="273" t="s">
        <v>505</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506</v>
      </c>
      <c r="AQ31" s="279" t="s">
        <v>507</v>
      </c>
      <c r="AR31" s="280" t="s">
        <v>508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526</v>
      </c>
      <c r="AL32" s="1167"/>
      <c r="AM32" s="1167"/>
      <c r="AN32" s="1168"/>
      <c r="AO32" s="312">
        <v>604021</v>
      </c>
      <c r="AP32" s="312">
        <v>92784</v>
      </c>
      <c r="AQ32" s="313">
        <v>125145</v>
      </c>
      <c r="AR32" s="314">
        <v>-25.9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527</v>
      </c>
      <c r="AL33" s="1167"/>
      <c r="AM33" s="1167"/>
      <c r="AN33" s="1168"/>
      <c r="AO33" s="312" t="s">
        <v>512</v>
      </c>
      <c r="AP33" s="312" t="s">
        <v>512</v>
      </c>
      <c r="AQ33" s="313">
        <v>142</v>
      </c>
      <c r="AR33" s="314" t="s">
        <v>512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528</v>
      </c>
      <c r="AL34" s="1167"/>
      <c r="AM34" s="1167"/>
      <c r="AN34" s="1168"/>
      <c r="AO34" s="312" t="s">
        <v>512</v>
      </c>
      <c r="AP34" s="312" t="s">
        <v>512</v>
      </c>
      <c r="AQ34" s="313">
        <v>186</v>
      </c>
      <c r="AR34" s="314" t="s">
        <v>512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529</v>
      </c>
      <c r="AL35" s="1167"/>
      <c r="AM35" s="1167"/>
      <c r="AN35" s="1168"/>
      <c r="AO35" s="312">
        <v>18800</v>
      </c>
      <c r="AP35" s="312">
        <v>2888</v>
      </c>
      <c r="AQ35" s="313">
        <v>24116</v>
      </c>
      <c r="AR35" s="314">
        <v>-88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530</v>
      </c>
      <c r="AL36" s="1167"/>
      <c r="AM36" s="1167"/>
      <c r="AN36" s="1168"/>
      <c r="AO36" s="312">
        <v>38741</v>
      </c>
      <c r="AP36" s="312">
        <v>5951</v>
      </c>
      <c r="AQ36" s="313">
        <v>3945</v>
      </c>
      <c r="AR36" s="314">
        <v>50.8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531</v>
      </c>
      <c r="AL37" s="1167"/>
      <c r="AM37" s="1167"/>
      <c r="AN37" s="1168"/>
      <c r="AO37" s="312">
        <v>42</v>
      </c>
      <c r="AP37" s="312">
        <v>6</v>
      </c>
      <c r="AQ37" s="313">
        <v>817</v>
      </c>
      <c r="AR37" s="314">
        <v>-99.3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532</v>
      </c>
      <c r="AL38" s="1170"/>
      <c r="AM38" s="1170"/>
      <c r="AN38" s="1171"/>
      <c r="AO38" s="315" t="s">
        <v>512</v>
      </c>
      <c r="AP38" s="315" t="s">
        <v>512</v>
      </c>
      <c r="AQ38" s="316">
        <v>16</v>
      </c>
      <c r="AR38" s="304" t="s">
        <v>512</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533</v>
      </c>
      <c r="AL39" s="1170"/>
      <c r="AM39" s="1170"/>
      <c r="AN39" s="1171"/>
      <c r="AO39" s="312">
        <v>-12876</v>
      </c>
      <c r="AP39" s="312">
        <v>-1978</v>
      </c>
      <c r="AQ39" s="313">
        <v>-6780</v>
      </c>
      <c r="AR39" s="314">
        <v>-70.8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534</v>
      </c>
      <c r="AL40" s="1167"/>
      <c r="AM40" s="1167"/>
      <c r="AN40" s="1168"/>
      <c r="AO40" s="312">
        <v>-434510</v>
      </c>
      <c r="AP40" s="312">
        <v>-66745</v>
      </c>
      <c r="AQ40" s="313">
        <v>-98746</v>
      </c>
      <c r="AR40" s="314">
        <v>-32.4</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214218</v>
      </c>
      <c r="AP41" s="312">
        <v>32906</v>
      </c>
      <c r="AQ41" s="313">
        <v>48842</v>
      </c>
      <c r="AR41" s="314">
        <v>-32.6</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504</v>
      </c>
      <c r="AN49" s="1163" t="s">
        <v>538</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539</v>
      </c>
      <c r="AO50" s="329" t="s">
        <v>540</v>
      </c>
      <c r="AP50" s="330" t="s">
        <v>541</v>
      </c>
      <c r="AQ50" s="331" t="s">
        <v>542</v>
      </c>
      <c r="AR50" s="332" t="s">
        <v>543</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902585</v>
      </c>
      <c r="AN51" s="334">
        <v>135138</v>
      </c>
      <c r="AO51" s="335">
        <v>-13.7</v>
      </c>
      <c r="AP51" s="336">
        <v>167497</v>
      </c>
      <c r="AQ51" s="337">
        <v>-17.399999999999999</v>
      </c>
      <c r="AR51" s="338">
        <v>3.7</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478969</v>
      </c>
      <c r="AN52" s="342">
        <v>71713</v>
      </c>
      <c r="AO52" s="343">
        <v>-25.5</v>
      </c>
      <c r="AP52" s="344">
        <v>82571</v>
      </c>
      <c r="AQ52" s="345">
        <v>3.6</v>
      </c>
      <c r="AR52" s="346">
        <v>-29.1</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1115592</v>
      </c>
      <c r="AN53" s="334">
        <v>169646</v>
      </c>
      <c r="AO53" s="335">
        <v>25.5</v>
      </c>
      <c r="AP53" s="336">
        <v>190274</v>
      </c>
      <c r="AQ53" s="337">
        <v>13.6</v>
      </c>
      <c r="AR53" s="338">
        <v>11.9</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385882</v>
      </c>
      <c r="AN54" s="342">
        <v>58680</v>
      </c>
      <c r="AO54" s="343">
        <v>-18.2</v>
      </c>
      <c r="AP54" s="344">
        <v>88584</v>
      </c>
      <c r="AQ54" s="345">
        <v>7.3</v>
      </c>
      <c r="AR54" s="346">
        <v>-25.5</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1020092</v>
      </c>
      <c r="AN55" s="334">
        <v>156025</v>
      </c>
      <c r="AO55" s="335">
        <v>-8</v>
      </c>
      <c r="AP55" s="336">
        <v>200194</v>
      </c>
      <c r="AQ55" s="337">
        <v>5.2</v>
      </c>
      <c r="AR55" s="338">
        <v>-13.2</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336649</v>
      </c>
      <c r="AN56" s="342">
        <v>51491</v>
      </c>
      <c r="AO56" s="343">
        <v>-12.3</v>
      </c>
      <c r="AP56" s="344">
        <v>106422</v>
      </c>
      <c r="AQ56" s="345">
        <v>20.100000000000001</v>
      </c>
      <c r="AR56" s="346">
        <v>-32.4</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894905</v>
      </c>
      <c r="AN57" s="334">
        <v>136836</v>
      </c>
      <c r="AO57" s="335">
        <v>-12.3</v>
      </c>
      <c r="AP57" s="336">
        <v>196914</v>
      </c>
      <c r="AQ57" s="337">
        <v>-1.6</v>
      </c>
      <c r="AR57" s="338">
        <v>-10.7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345935</v>
      </c>
      <c r="AN58" s="342">
        <v>52895</v>
      </c>
      <c r="AO58" s="343">
        <v>2.7</v>
      </c>
      <c r="AP58" s="344">
        <v>98966</v>
      </c>
      <c r="AQ58" s="345">
        <v>-7</v>
      </c>
      <c r="AR58" s="346">
        <v>9.6999999999999993</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793838</v>
      </c>
      <c r="AN59" s="334">
        <v>121941</v>
      </c>
      <c r="AO59" s="335">
        <v>-10.9</v>
      </c>
      <c r="AP59" s="336">
        <v>204757</v>
      </c>
      <c r="AQ59" s="337">
        <v>4</v>
      </c>
      <c r="AR59" s="338">
        <v>-14.9</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322909</v>
      </c>
      <c r="AN60" s="342">
        <v>49602</v>
      </c>
      <c r="AO60" s="343">
        <v>-6.2</v>
      </c>
      <c r="AP60" s="344">
        <v>106071</v>
      </c>
      <c r="AQ60" s="345">
        <v>7.2</v>
      </c>
      <c r="AR60" s="346">
        <v>-13.4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945402</v>
      </c>
      <c r="AN61" s="349">
        <v>143917</v>
      </c>
      <c r="AO61" s="350">
        <v>-3.9</v>
      </c>
      <c r="AP61" s="351">
        <v>191927</v>
      </c>
      <c r="AQ61" s="352">
        <v>0.8</v>
      </c>
      <c r="AR61" s="338">
        <v>-4.7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374069</v>
      </c>
      <c r="AN62" s="342">
        <v>56876</v>
      </c>
      <c r="AO62" s="343">
        <v>-11.9</v>
      </c>
      <c r="AP62" s="344">
        <v>96523</v>
      </c>
      <c r="AQ62" s="345">
        <v>6.2</v>
      </c>
      <c r="AR62" s="346">
        <v>-18.100000000000001</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Id988Tg2tMp+7YGQPBD23ytoAouimf50tz0uOVhZHQu2D+CC54EXyZA+oYXdXNh0zyMfylOYSqVLb7kOP91tHA==" saltValue="XKTA+x59UaVYHP2Ou3FF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44"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552</v>
      </c>
    </row>
    <row r="120" spans="125:125" ht="13.5" hidden="1" customHeight="1"/>
    <row r="121" spans="125:125" ht="13.5" hidden="1" customHeight="1">
      <c r="DU121" s="259"/>
    </row>
  </sheetData>
  <sheetProtection algorithmName="SHA-512" hashValue="+qDLFJZgm8XDm7reM6hXOLgLX8ggXJXV87Yn6VqThxPUT4P/47TgGAqqYd6kvt5dVXpOWS2RRD/kr3hYwt5wog==" saltValue="JOUcX5TY3JOudmwdZb1UHw=="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553</v>
      </c>
    </row>
  </sheetData>
  <sheetProtection algorithmName="SHA-512" hashValue="Wo5QrjEel3CwipVThpHMnnWvjzqMeb6KkSXokk4hmt/OoD/zfZnyNACcBCTbqibFncr3WDAM3dyLRBf4JaTAZQ==" saltValue="7mhNVyZivd6JJOtcxIVD+Q=="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75" t="s">
        <v>3</v>
      </c>
      <c r="D47" s="1175"/>
      <c r="E47" s="1176"/>
      <c r="F47" s="11">
        <v>63.48</v>
      </c>
      <c r="G47" s="12">
        <v>63.72</v>
      </c>
      <c r="H47" s="12">
        <v>64.02</v>
      </c>
      <c r="I47" s="12">
        <v>63.32</v>
      </c>
      <c r="J47" s="13">
        <v>56.72</v>
      </c>
    </row>
    <row r="48" spans="2:10" ht="57.75" customHeight="1">
      <c r="B48" s="14"/>
      <c r="C48" s="1177" t="s">
        <v>4</v>
      </c>
      <c r="D48" s="1177"/>
      <c r="E48" s="1178"/>
      <c r="F48" s="15">
        <v>7.18</v>
      </c>
      <c r="G48" s="16">
        <v>7.87</v>
      </c>
      <c r="H48" s="16">
        <v>8.17</v>
      </c>
      <c r="I48" s="16">
        <v>9.5399999999999991</v>
      </c>
      <c r="J48" s="17">
        <v>6.01</v>
      </c>
    </row>
    <row r="49" spans="2:10" ht="57.75" customHeight="1" thickBot="1">
      <c r="B49" s="18"/>
      <c r="C49" s="1179" t="s">
        <v>5</v>
      </c>
      <c r="D49" s="1179"/>
      <c r="E49" s="1180"/>
      <c r="F49" s="19">
        <v>1.02</v>
      </c>
      <c r="G49" s="20">
        <v>1.84</v>
      </c>
      <c r="H49" s="20">
        <v>4.47</v>
      </c>
      <c r="I49" s="20">
        <v>5.77</v>
      </c>
      <c r="J49" s="21" t="s">
        <v>559</v>
      </c>
    </row>
    <row r="50" spans="2:10" ht="13"/>
  </sheetData>
  <sheetProtection algorithmName="SHA-512" hashValue="tc265SFw4d1szr0FMlhBrkEUhCxIATkkdAvr7H7M6dKnl6KI/7icuRX0p0IHCaiB+/FRhZfO5JdoTszPOqzfLA==" saltValue="Q+sxWZg8647hZVbL5RpFU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2024-08-23T06:50:39Z</cp:lastPrinted>
  <dcterms:created xsi:type="dcterms:W3CDTF">2024-02-05T04:01:02Z</dcterms:created>
  <dcterms:modified xsi:type="dcterms:W3CDTF">2024-09-12T00:29:41Z</dcterms:modified>
  <cp:category/>
</cp:coreProperties>
</file>