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1-3　指定居宅サービス事業所等　添付書類一覧及び参考様式\"/>
    </mc:Choice>
  </mc:AlternateContent>
  <bookViews>
    <workbookView xWindow="765" yWindow="765" windowWidth="17010" windowHeight="11235" tabRatio="665"/>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2" i="8" l="1"/>
  <c r="AZ12" i="8"/>
  <c r="AY12" i="8"/>
  <c r="N7" i="11" l="1"/>
  <c r="T47" i="11"/>
  <c r="R47" i="11"/>
  <c r="D47" i="11"/>
  <c r="T46" i="11"/>
  <c r="R46" i="11"/>
  <c r="X46" i="11" s="1"/>
  <c r="Z46" i="11" s="1"/>
  <c r="N46" i="11"/>
  <c r="L46" i="11"/>
  <c r="T45" i="11"/>
  <c r="R45" i="11"/>
  <c r="X45" i="11" s="1"/>
  <c r="L45" i="11"/>
  <c r="L47" i="11" s="1"/>
  <c r="T44" i="11"/>
  <c r="R44" i="11"/>
  <c r="D44" i="11"/>
  <c r="T43" i="11"/>
  <c r="R43" i="11"/>
  <c r="X43" i="11" s="1"/>
  <c r="Z43" i="11" s="1"/>
  <c r="N43" i="11"/>
  <c r="L43" i="11"/>
  <c r="T42" i="11"/>
  <c r="R42" i="11"/>
  <c r="X42" i="11" s="1"/>
  <c r="L42" i="11"/>
  <c r="L44" i="11" s="1"/>
  <c r="T41" i="11"/>
  <c r="R41" i="11"/>
  <c r="D41" i="11"/>
  <c r="X40" i="11"/>
  <c r="Z40" i="11" s="1"/>
  <c r="T40" i="11"/>
  <c r="R40" i="1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X41" i="11" l="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3" i="8"/>
  <c r="BA14" i="8" s="1"/>
  <c r="AZ13" i="8"/>
  <c r="AZ14" i="8" s="1"/>
  <c r="AY13" i="8"/>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U25" i="7" s="1"/>
  <c r="Q25" i="7"/>
  <c r="K25" i="7"/>
  <c r="S24" i="7"/>
  <c r="U24" i="7" s="1"/>
  <c r="Q24" i="7"/>
  <c r="K24" i="7"/>
  <c r="S23" i="7"/>
  <c r="U23" i="7" s="1"/>
  <c r="Q23" i="7"/>
  <c r="K23" i="7"/>
  <c r="S22" i="7"/>
  <c r="U22" i="7" s="1"/>
  <c r="Q22" i="7"/>
  <c r="K22" i="7"/>
  <c r="S21" i="7"/>
  <c r="U21" i="7" s="1"/>
  <c r="Q21" i="7"/>
  <c r="K21" i="7"/>
  <c r="S20" i="7"/>
  <c r="U20" i="7" s="1"/>
  <c r="Q20" i="7"/>
  <c r="K20" i="7"/>
  <c r="S19" i="7"/>
  <c r="U19" i="7" s="1"/>
  <c r="Q19" i="7"/>
  <c r="K19" i="7"/>
  <c r="S18" i="7"/>
  <c r="U18" i="7" s="1"/>
  <c r="Q18" i="7"/>
  <c r="K18" i="7"/>
  <c r="S17" i="7"/>
  <c r="U17" i="7" s="1"/>
  <c r="Q17" i="7"/>
  <c r="K17" i="7"/>
  <c r="S16" i="7"/>
  <c r="U16" i="7" s="1"/>
  <c r="Q16" i="7"/>
  <c r="K16" i="7"/>
  <c r="S15" i="7"/>
  <c r="U15" i="7" s="1"/>
  <c r="Q15" i="7"/>
  <c r="K15" i="7"/>
  <c r="S14" i="7"/>
  <c r="U14" i="7" s="1"/>
  <c r="Q14" i="7"/>
  <c r="K14" i="7"/>
  <c r="S13" i="7"/>
  <c r="U13" i="7" s="1"/>
  <c r="Q13" i="7"/>
  <c r="K13" i="7"/>
  <c r="S12" i="7"/>
  <c r="U12" i="7" s="1"/>
  <c r="Q12" i="7"/>
  <c r="K12" i="7"/>
  <c r="S11" i="7"/>
  <c r="U11" i="7" s="1"/>
  <c r="Q11" i="7"/>
  <c r="K11" i="7"/>
  <c r="S10" i="7"/>
  <c r="U10" i="7" s="1"/>
  <c r="Q10" i="7"/>
  <c r="K10" i="7"/>
  <c r="S9" i="7"/>
  <c r="U9" i="7" s="1"/>
  <c r="Q9" i="7"/>
  <c r="K9" i="7"/>
  <c r="S8" i="7"/>
  <c r="U8" i="7" s="1"/>
  <c r="Q8" i="7"/>
  <c r="K8" i="7"/>
  <c r="S7" i="7"/>
  <c r="U7" i="7" s="1"/>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6" i="7" l="1"/>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<sst xmlns="http://schemas.openxmlformats.org/spreadsheetml/2006/main" count="1389" uniqueCount="251">
  <si>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</si>
  <si>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</si>
  <si>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</si>
  <si>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</si>
  <si>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</si>
  <si>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</si>
  <si>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</si>
  <si>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</si>
  <si>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</si>
  <si>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</si>
  <si>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</si>
  <si>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</si>
  <si>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</si>
  <si>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</si>
  <si>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</si>
  <si>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</si>
  <si>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</si>
  <si>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</si>
  <si>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</si>
  <si>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</si>
  <si>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</si>
  <si>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</si>
  <si>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</si>
  <si>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</si>
  <si>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</si>
  <si>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</si>
  <si>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</si>
  <si>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</si>
  <si>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</si>
  <si>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</si>
  <si>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</si>
  <si>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</si>
  <si>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</si>
  <si>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</si>
  <si>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</si>
  <si>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</si>
  <si>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</si>
  <si>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</si>
  <si>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</si>
  <si>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</si>
  <si>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</si>
  <si>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</si>
  <si>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</si>
  <si>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</si>
  <si>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</si>
  <si>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</si>
  <si>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</si>
  <si>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</si>
  <si>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</si>
  <si>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</si>
  <si>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</si>
  <si>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</si>
  <si>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</si>
  <si>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</si>
  <si>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</si>
  <si>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</si>
  <si>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</si>
  <si>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</si>
  <si>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</si>
  <si>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</si>
  <si>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</si>
  <si>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</si>
  <si>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</si>
  <si>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</si>
  <si>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</si>
  <si>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</si>
  <si>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</si>
  <si>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</si>
  <si>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</si>
  <si>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</si>
  <si>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</si>
  <si>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</si>
  <si>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</si>
  <si>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</si>
  <si>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</si>
  <si>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</si>
  <si>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</si>
  <si>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</si>
  <si>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</si>
  <si>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</si>
  <si>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</si>
  <si>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</si>
  <si>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</si>
  <si>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</si>
  <si>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</si>
  <si>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</si>
  <si>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</si>
  <si>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</si>
  <si>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</si>
  <si>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</si>
  <si>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</si>
  <si>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</si>
  <si>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</si>
  <si>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</si>
  <si>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</si>
  <si>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</si>
  <si>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</si>
  <si>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</si>
  <si>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</si>
  <si>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</si>
  <si>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</si>
  <si>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</si>
  <si>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</si>
  <si>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</si>
  <si>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</si>
  <si>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</si>
  <si>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</si>
  <si>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</si>
  <si>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</si>
  <si>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</si>
  <si>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</si>
  <si>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</si>
  <si>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</si>
  <si>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</si>
  <si>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</si>
  <si>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</si>
  <si>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</si>
  <si>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</si>
  <si>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</si>
  <si>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</si>
  <si>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</si>
  <si>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</si>
  <si>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</si>
  <si>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</si>
  <si>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</si>
  <si>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</si>
  <si>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</si>
  <si>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</si>
  <si>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</si>
  <si>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</si>
  <si>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</si>
  <si>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</si>
  <si>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</si>
  <si>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</si>
  <si>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</si>
  <si>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</si>
  <si>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</si>
  <si>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</si>
  <si>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</si>
  <si>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</si>
  <si>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</si>
  <si>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</si>
  <si>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</si>
  <si>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</si>
  <si>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</si>
  <si>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</si>
  <si>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</si>
  <si>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</si>
  <si>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</si>
  <si>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</si>
  <si>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</si>
  <si>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</si>
  <si>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</si>
  <si>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</si>
  <si>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</si>
  <si>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</si>
  <si>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</si>
  <si>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</si>
  <si>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</si>
  <si>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</si>
  <si>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</si>
  <si>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</si>
  <si>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</si>
  <si>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</si>
  <si>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</si>
  <si>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</si>
  <si>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</si>
  <si>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</si>
  <si>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</si>
  <si>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</si>
  <si>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</si>
  <si>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</si>
  <si>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</si>
  <si>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</si>
  <si>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</si>
  <si>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</si>
  <si>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</si>
  <si>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</si>
  <si>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</si>
  <si>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</si>
  <si>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</si>
  <si>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</si>
  <si>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</si>
  <si>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</si>
  <si>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</si>
  <si>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</si>
  <si>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</si>
  <si>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</si>
  <si>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</si>
  <si>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</si>
  <si>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</si>
  <si>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</si>
  <si>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</si>
  <si>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</si>
  <si>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</si>
  <si>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</si>
  <si>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</si>
  <si>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</si>
  <si>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</si>
  <si>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</si>
  <si>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</si>
  <si>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</si>
  <si>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</si>
  <si>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</si>
  <si>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</si>
  <si>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</si>
  <si>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</si>
  <si>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</si>
  <si>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</si>
  <si>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</si>
  <si>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</si>
  <si>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</si>
  <si>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</si>
  <si>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</si>
  <si>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</si>
  <si>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</si>
  <si>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</si>
  <si>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</si>
  <si>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</si>
  <si>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</si>
  <si>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</si>
  <si>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</si>
  <si>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</si>
  <si>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</si>
  <si>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</si>
  <si>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</si>
  <si>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</si>
  <si>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</si>
  <si>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</si>
  <si>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</si>
  <si>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</si>
  <si>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</si>
  <si>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</si>
  <si>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</si>
  <si>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</si>
  <si>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</si>
  <si>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</si>
  <si>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</si>
  <si>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</si>
  <si>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</si>
  <si>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</si>
  <si>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</si>
  <si>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</si>
  <si>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</si>
  <si>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</si>
  <si>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</si>
  <si>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（参考様式1）</t>
    <rPh sb="1" eb="3">
      <t>サンコウ</t>
    </rPh>
    <rPh sb="3" eb="5">
      <t>ヨウシキ</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</si>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</sst>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74"/>
  <sheetViews>
    <sheetView showGridLines="0" tabSelected="1" view="pageBreakPreview" zoomScale="75" zoomScaleNormal="55" zoomScaleSheetLayoutView="75" workbookViewId="0">
      <selection activeCell="AR9" sqref="AR9"/>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v>3</v>
      </c>
      <c r="V2" s="415"/>
      <c r="W2" s="10" t="s">
        <v>14</v>
      </c>
      <c r="X2" s="414">
        <f>IF(U2=0,"",YEAR(DATE(2018+U2,1,1)))</f>
        <v>2021</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f>WEEKDAY(DATE($X$2,$AB$2,1))</f>
        <v>5</v>
      </c>
      <c r="Q10" s="49">
        <f>WEEKDAY(DATE($X$2,$AB$2,2))</f>
        <v>6</v>
      </c>
      <c r="R10" s="49">
        <f>WEEKDAY(DATE($X$2,$AB$2,3))</f>
        <v>7</v>
      </c>
      <c r="S10" s="49">
        <f>WEEKDAY(DATE($X$2,$AB$2,4))</f>
        <v>1</v>
      </c>
      <c r="T10" s="49">
        <f>WEEKDAY(DATE($X$2,$AB$2,5))</f>
        <v>2</v>
      </c>
      <c r="U10" s="49">
        <f>WEEKDAY(DATE($X$2,$AB$2,6))</f>
        <v>3</v>
      </c>
      <c r="V10" s="50">
        <f>WEEKDAY(DATE($X$2,$AB$2,7))</f>
        <v>4</v>
      </c>
      <c r="W10" s="48">
        <f>WEEKDAY(DATE($X$2,$AB$2,8))</f>
        <v>5</v>
      </c>
      <c r="X10" s="49">
        <f>WEEKDAY(DATE($X$2,$AB$2,9))</f>
        <v>6</v>
      </c>
      <c r="Y10" s="49">
        <f>WEEKDAY(DATE($X$2,$AB$2,10))</f>
        <v>7</v>
      </c>
      <c r="Z10" s="49">
        <f>WEEKDAY(DATE($X$2,$AB$2,11))</f>
        <v>1</v>
      </c>
      <c r="AA10" s="49">
        <f>WEEKDAY(DATE($X$2,$AB$2,12))</f>
        <v>2</v>
      </c>
      <c r="AB10" s="49">
        <f>WEEKDAY(DATE($X$2,$AB$2,13))</f>
        <v>3</v>
      </c>
      <c r="AC10" s="50">
        <f>WEEKDAY(DATE($X$2,$AB$2,14))</f>
        <v>4</v>
      </c>
      <c r="AD10" s="48">
        <f>WEEKDAY(DATE($X$2,$AB$2,15))</f>
        <v>5</v>
      </c>
      <c r="AE10" s="49">
        <f>WEEKDAY(DATE($X$2,$AB$2,16))</f>
        <v>6</v>
      </c>
      <c r="AF10" s="49">
        <f>WEEKDAY(DATE($X$2,$AB$2,17))</f>
        <v>7</v>
      </c>
      <c r="AG10" s="49">
        <f>WEEKDAY(DATE($X$2,$AB$2,18))</f>
        <v>1</v>
      </c>
      <c r="AH10" s="49">
        <f>WEEKDAY(DATE($X$2,$AB$2,19))</f>
        <v>2</v>
      </c>
      <c r="AI10" s="49">
        <f>WEEKDAY(DATE($X$2,$AB$2,20))</f>
        <v>3</v>
      </c>
      <c r="AJ10" s="50">
        <f>WEEKDAY(DATE($X$2,$AB$2,21))</f>
        <v>4</v>
      </c>
      <c r="AK10" s="48">
        <f>WEEKDAY(DATE($X$2,$AB$2,22))</f>
        <v>5</v>
      </c>
      <c r="AL10" s="49">
        <f>WEEKDAY(DATE($X$2,$AB$2,23))</f>
        <v>6</v>
      </c>
      <c r="AM10" s="49">
        <f>WEEKDAY(DATE($X$2,$AB$2,24))</f>
        <v>7</v>
      </c>
      <c r="AN10" s="49">
        <f>WEEKDAY(DATE($X$2,$AB$2,25))</f>
        <v>1</v>
      </c>
      <c r="AO10" s="49">
        <f>WEEKDAY(DATE($X$2,$AB$2,26))</f>
        <v>2</v>
      </c>
      <c r="AP10" s="49">
        <f>WEEKDAY(DATE($X$2,$AB$2,27))</f>
        <v>3</v>
      </c>
      <c r="AQ10" s="50">
        <f>WEEKDAY(DATE($X$2,$AB$2,28))</f>
        <v>4</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str">
        <f>IF(P10=1,"日",IF(P10=2,"月",IF(P10=3,"火",IF(P10=4,"水",IF(P10=5,"木",IF(P10=6,"金","土"))))))</f>
        <v>木</v>
      </c>
      <c r="Q11" s="52" t="str">
        <f t="shared" ref="Q11:V11" si="0">IF(Q10=1,"日",IF(Q10=2,"月",IF(Q10=3,"火",IF(Q10=4,"水",IF(Q10=5,"木",IF(Q10=6,"金","土"))))))</f>
        <v>金</v>
      </c>
      <c r="R11" s="52" t="str">
        <f t="shared" si="0"/>
        <v>土</v>
      </c>
      <c r="S11" s="52" t="str">
        <f t="shared" si="0"/>
        <v>日</v>
      </c>
      <c r="T11" s="52" t="str">
        <f t="shared" si="0"/>
        <v>月</v>
      </c>
      <c r="U11" s="52" t="str">
        <f t="shared" si="0"/>
        <v>火</v>
      </c>
      <c r="V11" s="53" t="str">
        <f t="shared" si="0"/>
        <v>水</v>
      </c>
      <c r="W11" s="51" t="str">
        <f t="shared" ref="W11" si="1">IF(W10=1,"日",IF(W10=2,"月",IF(W10=3,"火",IF(W10=4,"水",IF(W10=5,"木",IF(W10=6,"金","土"))))))</f>
        <v>木</v>
      </c>
      <c r="X11" s="52" t="str">
        <f t="shared" ref="X11" si="2">IF(X10=1,"日",IF(X10=2,"月",IF(X10=3,"火",IF(X10=4,"水",IF(X10=5,"木",IF(X10=6,"金","土"))))))</f>
        <v>金</v>
      </c>
      <c r="Y11" s="52" t="str">
        <f t="shared" ref="Y11" si="3">IF(Y10=1,"日",IF(Y10=2,"月",IF(Y10=3,"火",IF(Y10=4,"水",IF(Y10=5,"木",IF(Y10=6,"金","土"))))))</f>
        <v>土</v>
      </c>
      <c r="Z11" s="52" t="str">
        <f t="shared" ref="Z11" si="4">IF(Z10=1,"日",IF(Z10=2,"月",IF(Z10=3,"火",IF(Z10=4,"水",IF(Z10=5,"木",IF(Z10=6,"金","土"))))))</f>
        <v>日</v>
      </c>
      <c r="AA11" s="52" t="str">
        <f t="shared" ref="AA11" si="5">IF(AA10=1,"日",IF(AA10=2,"月",IF(AA10=3,"火",IF(AA10=4,"水",IF(AA10=5,"木",IF(AA10=6,"金","土"))))))</f>
        <v>月</v>
      </c>
      <c r="AB11" s="52" t="str">
        <f t="shared" ref="AB11" si="6">IF(AB10=1,"日",IF(AB10=2,"月",IF(AB10=3,"火",IF(AB10=4,"水",IF(AB10=5,"木",IF(AB10=6,"金","土"))))))</f>
        <v>火</v>
      </c>
      <c r="AC11" s="53" t="str">
        <f t="shared" ref="AC11" si="7">IF(AC10=1,"日",IF(AC10=2,"月",IF(AC10=3,"火",IF(AC10=4,"水",IF(AC10=5,"木",IF(AC10=6,"金","土"))))))</f>
        <v>水</v>
      </c>
      <c r="AD11" s="51" t="str">
        <f t="shared" ref="AD11" si="8">IF(AD10=1,"日",IF(AD10=2,"月",IF(AD10=3,"火",IF(AD10=4,"水",IF(AD10=5,"木",IF(AD10=6,"金","土"))))))</f>
        <v>木</v>
      </c>
      <c r="AE11" s="52" t="str">
        <f t="shared" ref="AE11" si="9">IF(AE10=1,"日",IF(AE10=2,"月",IF(AE10=3,"火",IF(AE10=4,"水",IF(AE10=5,"木",IF(AE10=6,"金","土"))))))</f>
        <v>金</v>
      </c>
      <c r="AF11" s="52" t="str">
        <f t="shared" ref="AF11" si="10">IF(AF10=1,"日",IF(AF10=2,"月",IF(AF10=3,"火",IF(AF10=4,"水",IF(AF10=5,"木",IF(AF10=6,"金","土"))))))</f>
        <v>土</v>
      </c>
      <c r="AG11" s="52" t="str">
        <f t="shared" ref="AG11" si="11">IF(AG10=1,"日",IF(AG10=2,"月",IF(AG10=3,"火",IF(AG10=4,"水",IF(AG10=5,"木",IF(AG10=6,"金","土"))))))</f>
        <v>日</v>
      </c>
      <c r="AH11" s="52" t="str">
        <f t="shared" ref="AH11" si="12">IF(AH10=1,"日",IF(AH10=2,"月",IF(AH10=3,"火",IF(AH10=4,"水",IF(AH10=5,"木",IF(AH10=6,"金","土"))))))</f>
        <v>月</v>
      </c>
      <c r="AI11" s="52" t="str">
        <f t="shared" ref="AI11" si="13">IF(AI10=1,"日",IF(AI10=2,"月",IF(AI10=3,"火",IF(AI10=4,"水",IF(AI10=5,"木",IF(AI10=6,"金","土"))))))</f>
        <v>火</v>
      </c>
      <c r="AJ11" s="53" t="str">
        <f t="shared" ref="AJ11" si="14">IF(AJ10=1,"日",IF(AJ10=2,"月",IF(AJ10=3,"火",IF(AJ10=4,"水",IF(AJ10=5,"木",IF(AJ10=6,"金","土"))))))</f>
        <v>水</v>
      </c>
      <c r="AK11" s="51" t="str">
        <f t="shared" ref="AK11" si="15">IF(AK10=1,"日",IF(AK10=2,"月",IF(AK10=3,"火",IF(AK10=4,"水",IF(AK10=5,"木",IF(AK10=6,"金","土"))))))</f>
        <v>木</v>
      </c>
      <c r="AL11" s="52" t="str">
        <f t="shared" ref="AL11" si="16">IF(AL10=1,"日",IF(AL10=2,"月",IF(AL10=3,"火",IF(AL10=4,"水",IF(AL10=5,"木",IF(AL10=6,"金","土"))))))</f>
        <v>金</v>
      </c>
      <c r="AM11" s="52" t="str">
        <f t="shared" ref="AM11" si="17">IF(AM10=1,"日",IF(AM10=2,"月",IF(AM10=3,"火",IF(AM10=4,"水",IF(AM10=5,"木",IF(AM10=6,"金","土"))))))</f>
        <v>土</v>
      </c>
      <c r="AN11" s="52" t="str">
        <f t="shared" ref="AN11" si="18">IF(AN10=1,"日",IF(AN10=2,"月",IF(AN10=3,"火",IF(AN10=4,"水",IF(AN10=5,"木",IF(AN10=6,"金","土"))))))</f>
        <v>日</v>
      </c>
      <c r="AO11" s="52" t="str">
        <f t="shared" ref="AO11" si="19">IF(AO10=1,"日",IF(AO10=2,"月",IF(AO10=3,"火",IF(AO10=4,"水",IF(AO10=5,"木",IF(AO10=6,"金","土"))))))</f>
        <v>月</v>
      </c>
      <c r="AP11" s="52" t="str">
        <f t="shared" ref="AP11" si="20">IF(AP10=1,"日",IF(AP10=2,"月",IF(AP10=3,"火",IF(AP10=4,"水",IF(AP10=5,"木",IF(AP10=6,"金","土"))))))</f>
        <v>火</v>
      </c>
      <c r="AQ11" s="53" t="str">
        <f t="shared" ref="AQ11" si="21">IF(AQ10=1,"日",IF(AQ10=2,"月",IF(AQ10=3,"火",IF(AQ10=4,"水",IF(AQ10=5,"木",IF(AQ10=6,"金","土"))))))</f>
        <v>水</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0"/>
  <sheetViews>
    <sheetView showGridLines="0" view="pageBreakPreview" zoomScale="70" zoomScaleNormal="70" zoomScaleSheetLayoutView="70" workbookViewId="0">
      <selection activeCell="AT17" sqref="AT17"/>
    </sheetView>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v>3</v>
      </c>
      <c r="Z2" s="415"/>
      <c r="AA2" s="2" t="s">
        <v>14</v>
      </c>
      <c r="AB2" s="596">
        <f>IF(Y2=0,"",YEAR(DATE(2018+Y2,1,1)))</f>
        <v>2021</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f>WEEKDAY(DATE($AB$2,$AF$2,1))</f>
        <v>5</v>
      </c>
      <c r="S18" s="141">
        <f>WEEKDAY(DATE($AB$2,$AF$2,2))</f>
        <v>6</v>
      </c>
      <c r="T18" s="141">
        <f>WEEKDAY(DATE($AB$2,$AF$2,3))</f>
        <v>7</v>
      </c>
      <c r="U18" s="141">
        <f>WEEKDAY(DATE($AB$2,$AF$2,4))</f>
        <v>1</v>
      </c>
      <c r="V18" s="141">
        <f>WEEKDAY(DATE($AB$2,$AF$2,5))</f>
        <v>2</v>
      </c>
      <c r="W18" s="141">
        <f>WEEKDAY(DATE($AB$2,$AF$2,6))</f>
        <v>3</v>
      </c>
      <c r="X18" s="142">
        <f>WEEKDAY(DATE($AB$2,$AF$2,7))</f>
        <v>4</v>
      </c>
      <c r="Y18" s="140">
        <f>WEEKDAY(DATE($AB$2,$AF$2,8))</f>
        <v>5</v>
      </c>
      <c r="Z18" s="141">
        <f>WEEKDAY(DATE($AB$2,$AF$2,9))</f>
        <v>6</v>
      </c>
      <c r="AA18" s="141">
        <f>WEEKDAY(DATE($AB$2,$AF$2,10))</f>
        <v>7</v>
      </c>
      <c r="AB18" s="141">
        <f>WEEKDAY(DATE($AB$2,$AF$2,11))</f>
        <v>1</v>
      </c>
      <c r="AC18" s="141">
        <f>WEEKDAY(DATE($AB$2,$AF$2,12))</f>
        <v>2</v>
      </c>
      <c r="AD18" s="141">
        <f>WEEKDAY(DATE($AB$2,$AF$2,13))</f>
        <v>3</v>
      </c>
      <c r="AE18" s="142">
        <f>WEEKDAY(DATE($AB$2,$AF$2,14))</f>
        <v>4</v>
      </c>
      <c r="AF18" s="140">
        <f>WEEKDAY(DATE($AB$2,$AF$2,15))</f>
        <v>5</v>
      </c>
      <c r="AG18" s="141">
        <f>WEEKDAY(DATE($AB$2,$AF$2,16))</f>
        <v>6</v>
      </c>
      <c r="AH18" s="141">
        <f>WEEKDAY(DATE($AB$2,$AF$2,17))</f>
        <v>7</v>
      </c>
      <c r="AI18" s="141">
        <f>WEEKDAY(DATE($AB$2,$AF$2,18))</f>
        <v>1</v>
      </c>
      <c r="AJ18" s="141">
        <f>WEEKDAY(DATE($AB$2,$AF$2,19))</f>
        <v>2</v>
      </c>
      <c r="AK18" s="141">
        <f>WEEKDAY(DATE($AB$2,$AF$2,20))</f>
        <v>3</v>
      </c>
      <c r="AL18" s="142">
        <f>WEEKDAY(DATE($AB$2,$AF$2,21))</f>
        <v>4</v>
      </c>
      <c r="AM18" s="140">
        <f>WEEKDAY(DATE($AB$2,$AF$2,22))</f>
        <v>5</v>
      </c>
      <c r="AN18" s="141">
        <f>WEEKDAY(DATE($AB$2,$AF$2,23))</f>
        <v>6</v>
      </c>
      <c r="AO18" s="141">
        <f>WEEKDAY(DATE($AB$2,$AF$2,24))</f>
        <v>7</v>
      </c>
      <c r="AP18" s="141">
        <f>WEEKDAY(DATE($AB$2,$AF$2,25))</f>
        <v>1</v>
      </c>
      <c r="AQ18" s="141">
        <f>WEEKDAY(DATE($AB$2,$AF$2,26))</f>
        <v>2</v>
      </c>
      <c r="AR18" s="141">
        <f>WEEKDAY(DATE($AB$2,$AF$2,27))</f>
        <v>3</v>
      </c>
      <c r="AS18" s="142">
        <f>WEEKDAY(DATE($AB$2,$AF$2,28))</f>
        <v>4</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str">
        <f>IF(R18=1,"日",IF(R18=2,"月",IF(R18=3,"火",IF(R18=4,"水",IF(R18=5,"木",IF(R18=6,"金","土"))))))</f>
        <v>木</v>
      </c>
      <c r="S19" s="148" t="str">
        <f t="shared" ref="S19:AS19" si="0">IF(S18=1,"日",IF(S18=2,"月",IF(S18=3,"火",IF(S18=4,"水",IF(S18=5,"木",IF(S18=6,"金","土"))))))</f>
        <v>金</v>
      </c>
      <c r="T19" s="148" t="str">
        <f t="shared" si="0"/>
        <v>土</v>
      </c>
      <c r="U19" s="148" t="str">
        <f t="shared" si="0"/>
        <v>日</v>
      </c>
      <c r="V19" s="148" t="str">
        <f t="shared" si="0"/>
        <v>月</v>
      </c>
      <c r="W19" s="148" t="str">
        <f t="shared" si="0"/>
        <v>火</v>
      </c>
      <c r="X19" s="149" t="str">
        <f t="shared" si="0"/>
        <v>水</v>
      </c>
      <c r="Y19" s="147" t="str">
        <f>IF(Y18=1,"日",IF(Y18=2,"月",IF(Y18=3,"火",IF(Y18=4,"水",IF(Y18=5,"木",IF(Y18=6,"金","土"))))))</f>
        <v>木</v>
      </c>
      <c r="Z19" s="148" t="str">
        <f t="shared" si="0"/>
        <v>金</v>
      </c>
      <c r="AA19" s="148" t="str">
        <f t="shared" si="0"/>
        <v>土</v>
      </c>
      <c r="AB19" s="148" t="str">
        <f t="shared" si="0"/>
        <v>日</v>
      </c>
      <c r="AC19" s="148" t="str">
        <f t="shared" si="0"/>
        <v>月</v>
      </c>
      <c r="AD19" s="148" t="str">
        <f t="shared" si="0"/>
        <v>火</v>
      </c>
      <c r="AE19" s="149" t="str">
        <f t="shared" si="0"/>
        <v>水</v>
      </c>
      <c r="AF19" s="147" t="str">
        <f>IF(AF18=1,"日",IF(AF18=2,"月",IF(AF18=3,"火",IF(AF18=4,"水",IF(AF18=5,"木",IF(AF18=6,"金","土"))))))</f>
        <v>木</v>
      </c>
      <c r="AG19" s="148" t="str">
        <f t="shared" si="0"/>
        <v>金</v>
      </c>
      <c r="AH19" s="148" t="str">
        <f t="shared" si="0"/>
        <v>土</v>
      </c>
      <c r="AI19" s="148" t="str">
        <f t="shared" si="0"/>
        <v>日</v>
      </c>
      <c r="AJ19" s="148" t="str">
        <f t="shared" si="0"/>
        <v>月</v>
      </c>
      <c r="AK19" s="148" t="str">
        <f t="shared" si="0"/>
        <v>火</v>
      </c>
      <c r="AL19" s="149" t="str">
        <f t="shared" si="0"/>
        <v>水</v>
      </c>
      <c r="AM19" s="147" t="str">
        <f>IF(AM18=1,"日",IF(AM18=2,"月",IF(AM18=3,"火",IF(AM18=4,"水",IF(AM18=5,"木",IF(AM18=6,"金","土"))))))</f>
        <v>木</v>
      </c>
      <c r="AN19" s="148" t="str">
        <f t="shared" si="0"/>
        <v>金</v>
      </c>
      <c r="AO19" s="148" t="str">
        <f t="shared" si="0"/>
        <v>土</v>
      </c>
      <c r="AP19" s="148" t="str">
        <f t="shared" si="0"/>
        <v>日</v>
      </c>
      <c r="AQ19" s="148" t="str">
        <f t="shared" si="0"/>
        <v>月</v>
      </c>
      <c r="AR19" s="148" t="str">
        <f t="shared" si="0"/>
        <v>火</v>
      </c>
      <c r="AS19" s="149" t="str">
        <f t="shared" si="0"/>
        <v>水</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dataValidation type="decimal" allowBlank="1" showInputMessage="1" showErrorMessage="1" error="入力可能範囲　32～40" sqref="AW6">
      <formula1>32</formula1>
      <formula2>40</formula2>
    </dataValidation>
    <dataValidation type="list" allowBlank="1" showInputMessage="1" showErrorMessage="1" sqref="BA4:BD4">
      <formula1>"予定,実績,予定・実績"</formula1>
    </dataValidation>
    <dataValidation type="list" allowBlank="1" showInputMessage="1" showErrorMessage="1" sqref="AB3">
      <formula1>#REF!</formula1>
    </dataValidation>
    <dataValidation type="list" allowBlank="1" showInputMessage="1" showErrorMessage="1" sqref="BA3:BD3">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Y10" sqref="Y10"/>
    </sheetView>
  </sheetViews>
  <sheetFormatPr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showGridLines="0" view="pageBreakPreview" zoomScale="75" zoomScaleNormal="55" zoomScaleSheetLayoutView="75" workbookViewId="0">
      <selection activeCell="AU16" sqref="AU16"/>
    </sheetView>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v>3</v>
      </c>
      <c r="Z2" s="415"/>
      <c r="AA2" s="2" t="s">
        <v>14</v>
      </c>
      <c r="AB2" s="596">
        <f>IF(Y2=0,"",YEAR(DATE(2018+Y2,1,1)))</f>
        <v>2021</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f>WEEKDAY(DATE($AB$2,$AF$2,1))</f>
        <v>5</v>
      </c>
      <c r="T17" s="141">
        <f>WEEKDAY(DATE($AB$2,$AF$2,2))</f>
        <v>6</v>
      </c>
      <c r="U17" s="141">
        <f>WEEKDAY(DATE($AB$2,$AF$2,3))</f>
        <v>7</v>
      </c>
      <c r="V17" s="141">
        <f>WEEKDAY(DATE($AB$2,$AF$2,4))</f>
        <v>1</v>
      </c>
      <c r="W17" s="141">
        <f>WEEKDAY(DATE($AB$2,$AF$2,5))</f>
        <v>2</v>
      </c>
      <c r="X17" s="141">
        <f>WEEKDAY(DATE($AB$2,$AF$2,6))</f>
        <v>3</v>
      </c>
      <c r="Y17" s="142">
        <f>WEEKDAY(DATE($AB$2,$AF$2,7))</f>
        <v>4</v>
      </c>
      <c r="Z17" s="140">
        <f>WEEKDAY(DATE($AB$2,$AF$2,8))</f>
        <v>5</v>
      </c>
      <c r="AA17" s="141">
        <f>WEEKDAY(DATE($AB$2,$AF$2,9))</f>
        <v>6</v>
      </c>
      <c r="AB17" s="141">
        <f>WEEKDAY(DATE($AB$2,$AF$2,10))</f>
        <v>7</v>
      </c>
      <c r="AC17" s="141">
        <f>WEEKDAY(DATE($AB$2,$AF$2,11))</f>
        <v>1</v>
      </c>
      <c r="AD17" s="141">
        <f>WEEKDAY(DATE($AB$2,$AF$2,12))</f>
        <v>2</v>
      </c>
      <c r="AE17" s="141">
        <f>WEEKDAY(DATE($AB$2,$AF$2,13))</f>
        <v>3</v>
      </c>
      <c r="AF17" s="142">
        <f>WEEKDAY(DATE($AB$2,$AF$2,14))</f>
        <v>4</v>
      </c>
      <c r="AG17" s="140">
        <f>WEEKDAY(DATE($AB$2,$AF$2,15))</f>
        <v>5</v>
      </c>
      <c r="AH17" s="141">
        <f>WEEKDAY(DATE($AB$2,$AF$2,16))</f>
        <v>6</v>
      </c>
      <c r="AI17" s="141">
        <f>WEEKDAY(DATE($AB$2,$AF$2,17))</f>
        <v>7</v>
      </c>
      <c r="AJ17" s="141">
        <f>WEEKDAY(DATE($AB$2,$AF$2,18))</f>
        <v>1</v>
      </c>
      <c r="AK17" s="141">
        <f>WEEKDAY(DATE($AB$2,$AF$2,19))</f>
        <v>2</v>
      </c>
      <c r="AL17" s="141">
        <f>WEEKDAY(DATE($AB$2,$AF$2,20))</f>
        <v>3</v>
      </c>
      <c r="AM17" s="142">
        <f>WEEKDAY(DATE($AB$2,$AF$2,21))</f>
        <v>4</v>
      </c>
      <c r="AN17" s="140">
        <f>WEEKDAY(DATE($AB$2,$AF$2,22))</f>
        <v>5</v>
      </c>
      <c r="AO17" s="141">
        <f>WEEKDAY(DATE($AB$2,$AF$2,23))</f>
        <v>6</v>
      </c>
      <c r="AP17" s="141">
        <f>WEEKDAY(DATE($AB$2,$AF$2,24))</f>
        <v>7</v>
      </c>
      <c r="AQ17" s="141">
        <f>WEEKDAY(DATE($AB$2,$AF$2,25))</f>
        <v>1</v>
      </c>
      <c r="AR17" s="141">
        <f>WEEKDAY(DATE($AB$2,$AF$2,26))</f>
        <v>2</v>
      </c>
      <c r="AS17" s="141">
        <f>WEEKDAY(DATE($AB$2,$AF$2,27))</f>
        <v>3</v>
      </c>
      <c r="AT17" s="142">
        <f>WEEKDAY(DATE($AB$2,$AF$2,28))</f>
        <v>4</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木</v>
      </c>
      <c r="T18" s="148" t="str">
        <f t="shared" ref="T18:AT18" si="0">IF(T17=1,"日",IF(T17=2,"月",IF(T17=3,"火",IF(T17=4,"水",IF(T17=5,"木",IF(T17=6,"金","土"))))))</f>
        <v>金</v>
      </c>
      <c r="U18" s="148" t="str">
        <f t="shared" si="0"/>
        <v>土</v>
      </c>
      <c r="V18" s="148" t="str">
        <f t="shared" si="0"/>
        <v>日</v>
      </c>
      <c r="W18" s="148" t="str">
        <f t="shared" si="0"/>
        <v>月</v>
      </c>
      <c r="X18" s="148" t="str">
        <f t="shared" si="0"/>
        <v>火</v>
      </c>
      <c r="Y18" s="149" t="str">
        <f t="shared" si="0"/>
        <v>水</v>
      </c>
      <c r="Z18" s="147" t="str">
        <f>IF(Z17=1,"日",IF(Z17=2,"月",IF(Z17=3,"火",IF(Z17=4,"水",IF(Z17=5,"木",IF(Z17=6,"金","土"))))))</f>
        <v>木</v>
      </c>
      <c r="AA18" s="148" t="str">
        <f t="shared" si="0"/>
        <v>金</v>
      </c>
      <c r="AB18" s="148" t="str">
        <f t="shared" si="0"/>
        <v>土</v>
      </c>
      <c r="AC18" s="148" t="str">
        <f t="shared" si="0"/>
        <v>日</v>
      </c>
      <c r="AD18" s="148" t="str">
        <f t="shared" si="0"/>
        <v>月</v>
      </c>
      <c r="AE18" s="148" t="str">
        <f t="shared" si="0"/>
        <v>火</v>
      </c>
      <c r="AF18" s="149" t="str">
        <f t="shared" si="0"/>
        <v>水</v>
      </c>
      <c r="AG18" s="147" t="str">
        <f>IF(AG17=1,"日",IF(AG17=2,"月",IF(AG17=3,"火",IF(AG17=4,"水",IF(AG17=5,"木",IF(AG17=6,"金","土"))))))</f>
        <v>木</v>
      </c>
      <c r="AH18" s="148" t="str">
        <f t="shared" si="0"/>
        <v>金</v>
      </c>
      <c r="AI18" s="148" t="str">
        <f t="shared" si="0"/>
        <v>土</v>
      </c>
      <c r="AJ18" s="148" t="str">
        <f t="shared" si="0"/>
        <v>日</v>
      </c>
      <c r="AK18" s="148" t="str">
        <f t="shared" si="0"/>
        <v>月</v>
      </c>
      <c r="AL18" s="148" t="str">
        <f t="shared" si="0"/>
        <v>火</v>
      </c>
      <c r="AM18" s="149" t="str">
        <f t="shared" si="0"/>
        <v>水</v>
      </c>
      <c r="AN18" s="147" t="str">
        <f>IF(AN17=1,"日",IF(AN17=2,"月",IF(AN17=3,"火",IF(AN17=4,"水",IF(AN17=5,"木",IF(AN17=6,"金","土"))))))</f>
        <v>木</v>
      </c>
      <c r="AO18" s="148" t="str">
        <f t="shared" si="0"/>
        <v>金</v>
      </c>
      <c r="AP18" s="148" t="str">
        <f t="shared" si="0"/>
        <v>土</v>
      </c>
      <c r="AQ18" s="148" t="str">
        <f t="shared" si="0"/>
        <v>日</v>
      </c>
      <c r="AR18" s="148" t="str">
        <f t="shared" si="0"/>
        <v>月</v>
      </c>
      <c r="AS18" s="148" t="str">
        <f t="shared" si="0"/>
        <v>火</v>
      </c>
      <c r="AT18" s="149" t="str">
        <f t="shared" si="0"/>
        <v>水</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dataValidation allowBlank="1" showInputMessage="1" showErrorMessage="1" error="入力可能範囲　32～40" sqref="BA8"/>
    <dataValidation type="list" allowBlank="1" showInputMessage="1" showErrorMessage="1" sqref="BA3:BD3">
      <formula1>"４週,暦月"</formula1>
    </dataValidation>
    <dataValidation type="decimal" allowBlank="1" showInputMessage="1" showErrorMessage="1" error="入力可能範囲　32～40" sqref="AW6:AX6">
      <formula1>32</formula1>
      <formula2>40</formula2>
    </dataValidation>
    <dataValidation type="list" allowBlank="1" showInputMessage="1" showErrorMessage="1" sqref="AB3:AB4">
      <formula1>#REF!</formula1>
    </dataValidation>
    <dataValidation type="list" allowBlank="1" showInputMessage="1" showErrorMessage="1" sqref="BA4:BD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F16" sqref="F16"/>
    </sheetView>
  </sheetViews>
  <sheetFormatPr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75" zoomScaleNormal="55" zoomScaleSheetLayoutView="75" workbookViewId="0">
      <selection activeCell="AY11" sqref="AY11:BA11"/>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IF($BE$3="暦月",IF(DAY(DATE($AF$2,$AJ$2,29))=29,29,""),"")</f>
        <v/>
      </c>
      <c r="AZ12" s="145" t="str">
        <f>IF($BE$3="暦月",IF(DAY(DATE($AF$2,$AJ$2,30))=30,30,""),"")</f>
        <v/>
      </c>
      <c r="BA12" s="146" t="str">
        <f>IF($BE$3="暦月",IF(DAY(DATE($AF$2,$AJ$2,31))=31,31,""),"")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dataValidation allowBlank="1" showInputMessage="1" showErrorMessage="1" error="入力可能範囲　32～40" sqref="BE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qref="C75">
      <formula1>"◎,○"</formula1>
    </dataValidation>
    <dataValidation allowBlank="1" showInputMessage="1" sqref="W15:BA74"/>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topLeftCell="A28" zoomScale="75" zoomScaleNormal="75" workbookViewId="0">
      <selection activeCell="I51" sqref="I51"/>
    </sheetView>
  </sheetViews>
  <sheetFormatPr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249</v>
      </c>
      <c r="D49" s="200"/>
    </row>
    <row r="50" spans="3:4" x14ac:dyDescent="0.4">
      <c r="C50" s="200" t="s">
        <v>250</v>
      </c>
      <c r="D50" s="200"/>
    </row>
    <row r="51" spans="3:4" x14ac:dyDescent="0.4">
      <c r="C51" s="200" t="s">
        <v>247</v>
      </c>
      <c r="D51" s="200"/>
    </row>
    <row r="52" spans="3:4" x14ac:dyDescent="0.4">
      <c r="C52" s="200" t="s">
        <v>248</v>
      </c>
      <c r="D52" s="200"/>
    </row>
    <row r="53" spans="3:4" x14ac:dyDescent="0.4">
      <c r="C53" s="200" t="s">
        <v>153</v>
      </c>
      <c r="D53" s="200"/>
    </row>
    <row r="54" spans="3:4" x14ac:dyDescent="0.4">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2021-03-24T10:23:59Z</cp:lastPrinted>
  <dcterms:created xsi:type="dcterms:W3CDTF">2020-01-14T23:44:41Z</dcterms:created>
  <dcterms:modified xsi:type="dcterms:W3CDTF">2021-04-01T12:10:04Z</dcterms:modified>
</cp:coreProperties>
</file>